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135" windowWidth="19425" windowHeight="7875" firstSheet="2" activeTab="2"/>
  </bookViews>
  <sheets>
    <sheet name="DEP IGAAP 30-06-18" sheetId="7" state="hidden" r:id="rId1"/>
    <sheet name="DEP IGAAP 30-06-17" sheetId="6" state="hidden" r:id="rId2"/>
    <sheet name="FR-P&amp;L" sheetId="11" r:id="rId3"/>
    <sheet name="FR-BL" sheetId="12" r:id="rId4"/>
    <sheet name="Extract" sheetId="13" r:id="rId5"/>
    <sheet name="LRR" sheetId="14" r:id="rId6"/>
  </sheets>
  <definedNames>
    <definedName name="_xlnm.Print_Area" localSheetId="4">Extract!$A$1:$E$33</definedName>
    <definedName name="_xlnm.Print_Area" localSheetId="3">'FR-BL'!$A$1:$D$58</definedName>
    <definedName name="_xlnm.Print_Area" localSheetId="2">'FR-P&amp;L'!$A$1:$F$53</definedName>
  </definedNames>
  <calcPr calcId="144525"/>
</workbook>
</file>

<file path=xl/calcChain.xml><?xml version="1.0" encoding="utf-8"?>
<calcChain xmlns="http://schemas.openxmlformats.org/spreadsheetml/2006/main">
  <c r="G18" i="7" l="1"/>
  <c r="F19" i="7" l="1"/>
  <c r="K19" i="7" s="1"/>
  <c r="I18" i="7"/>
  <c r="E18" i="7"/>
  <c r="D18" i="7"/>
  <c r="C18" i="7"/>
  <c r="L17" i="7"/>
  <c r="J17" i="7"/>
  <c r="F17" i="7"/>
  <c r="L16" i="7"/>
  <c r="J16" i="7"/>
  <c r="F16" i="7"/>
  <c r="L15" i="7"/>
  <c r="J15" i="7"/>
  <c r="F15" i="7"/>
  <c r="L14" i="7"/>
  <c r="J14" i="7"/>
  <c r="F14" i="7"/>
  <c r="L13" i="7"/>
  <c r="J13" i="7"/>
  <c r="F13" i="7"/>
  <c r="L12" i="7"/>
  <c r="J12" i="7"/>
  <c r="F12" i="7"/>
  <c r="L11" i="7"/>
  <c r="J11" i="7"/>
  <c r="F11" i="7"/>
  <c r="L10" i="7"/>
  <c r="J10" i="7"/>
  <c r="F10" i="7"/>
  <c r="L9" i="7"/>
  <c r="J9" i="7"/>
  <c r="F9" i="7"/>
  <c r="L8" i="7"/>
  <c r="J8" i="7"/>
  <c r="F8" i="7"/>
  <c r="L7" i="7"/>
  <c r="H7" i="7"/>
  <c r="H18" i="7" s="1"/>
  <c r="F7" i="7"/>
  <c r="K8" i="6"/>
  <c r="I7" i="6"/>
  <c r="I18" i="6" s="1"/>
  <c r="J18" i="6"/>
  <c r="H18" i="6"/>
  <c r="E18" i="6"/>
  <c r="D18" i="6"/>
  <c r="C18" i="6"/>
  <c r="M17" i="6"/>
  <c r="K17" i="6"/>
  <c r="F17" i="6"/>
  <c r="M16" i="6"/>
  <c r="K16" i="6"/>
  <c r="F16" i="6"/>
  <c r="M15" i="6"/>
  <c r="K15" i="6"/>
  <c r="F15" i="6"/>
  <c r="M14" i="6"/>
  <c r="K14" i="6"/>
  <c r="F14" i="6"/>
  <c r="M13" i="6"/>
  <c r="K13" i="6"/>
  <c r="F13" i="6"/>
  <c r="M12" i="6"/>
  <c r="K12" i="6"/>
  <c r="F12" i="6"/>
  <c r="M11" i="6"/>
  <c r="K11" i="6"/>
  <c r="F11" i="6"/>
  <c r="M10" i="6"/>
  <c r="K10" i="6"/>
  <c r="F10" i="6"/>
  <c r="K9" i="6"/>
  <c r="F9" i="6"/>
  <c r="M8" i="6"/>
  <c r="F8" i="6"/>
  <c r="L8" i="6" s="1"/>
  <c r="M7" i="6"/>
  <c r="F7" i="6"/>
  <c r="K11" i="7" l="1"/>
  <c r="K15" i="7"/>
  <c r="K7" i="6"/>
  <c r="L9" i="6"/>
  <c r="M18" i="6"/>
  <c r="L13" i="6"/>
  <c r="L18" i="7"/>
  <c r="K9" i="7"/>
  <c r="K13" i="7"/>
  <c r="F18" i="6"/>
  <c r="L11" i="6"/>
  <c r="L15" i="6"/>
  <c r="F18" i="7"/>
  <c r="K17" i="7"/>
  <c r="K16" i="7"/>
  <c r="K14" i="7"/>
  <c r="K12" i="7"/>
  <c r="K10" i="7"/>
  <c r="K8" i="7"/>
  <c r="J7" i="7"/>
  <c r="L10" i="6"/>
  <c r="K18" i="6"/>
  <c r="L12" i="6"/>
  <c r="L14" i="6"/>
  <c r="L16" i="6"/>
  <c r="L17" i="6"/>
  <c r="L7" i="6"/>
  <c r="K7" i="7" l="1"/>
  <c r="K18" i="7" s="1"/>
  <c r="J18" i="7"/>
  <c r="L18" i="6"/>
</calcChain>
</file>

<file path=xl/sharedStrings.xml><?xml version="1.0" encoding="utf-8"?>
<sst xmlns="http://schemas.openxmlformats.org/spreadsheetml/2006/main" count="231" uniqueCount="168">
  <si>
    <t>Particulars</t>
  </si>
  <si>
    <t>Non-Current Assets</t>
  </si>
  <si>
    <t>Deferred Tax Assets (Net)</t>
  </si>
  <si>
    <t>Other Non Current Assets</t>
  </si>
  <si>
    <t>Current Assets</t>
  </si>
  <si>
    <t>Financial Assets</t>
  </si>
  <si>
    <t>Other Financial Assets</t>
  </si>
  <si>
    <t>Current Tax Assets (Net)</t>
  </si>
  <si>
    <t>Other Current Assets</t>
  </si>
  <si>
    <t>Equity &amp; Liabilities:</t>
  </si>
  <si>
    <t>Assets:</t>
  </si>
  <si>
    <t>Non-Current Liabilities</t>
  </si>
  <si>
    <t>Total Assets</t>
  </si>
  <si>
    <t>Total Equity &amp; Liabilities</t>
  </si>
  <si>
    <t>Place : Hyderabad</t>
  </si>
  <si>
    <t>Depreciation and amortization expense</t>
  </si>
  <si>
    <t>Phyto Chem (India) Limited</t>
  </si>
  <si>
    <t>SL NO</t>
  </si>
  <si>
    <t>ASSETS</t>
  </si>
  <si>
    <t>GROSS BLOCK</t>
  </si>
  <si>
    <t>DEPRECIATION</t>
  </si>
  <si>
    <t>AS ON                      01-04-2017 (Rs.)</t>
  </si>
  <si>
    <t>Additions (Rs.)</t>
  </si>
  <si>
    <t>Deductions (Rs.)</t>
  </si>
  <si>
    <t>AS ON                              01-04-2017 (Rs.)</t>
  </si>
  <si>
    <t>For the Period</t>
  </si>
  <si>
    <t>Land</t>
  </si>
  <si>
    <t>Buildings</t>
  </si>
  <si>
    <t>Office Buildings</t>
  </si>
  <si>
    <t>Plant &amp; Machinery</t>
  </si>
  <si>
    <t>Furniture</t>
  </si>
  <si>
    <t>Vehicles</t>
  </si>
  <si>
    <t xml:space="preserve">Office Equipment </t>
  </si>
  <si>
    <t>Generator</t>
  </si>
  <si>
    <t>Electrical Equipment</t>
  </si>
  <si>
    <t>Lab Equipment</t>
  </si>
  <si>
    <t>Computers</t>
  </si>
  <si>
    <t>Total</t>
  </si>
  <si>
    <t>Capital work in
 Progress-Buildings</t>
  </si>
  <si>
    <t>Other Equity</t>
  </si>
  <si>
    <t>Trade Payables</t>
  </si>
  <si>
    <t>CIN : L24110TG1989PLC009500</t>
  </si>
  <si>
    <t>Tel : 040-23557712 / 23557713, Fax : 040-23557714.</t>
  </si>
  <si>
    <t>Exceptional Items</t>
  </si>
  <si>
    <t>Extraordinary Items</t>
  </si>
  <si>
    <t>Notes - 10</t>
  </si>
  <si>
    <t>Fixed Assets as on 30-06-2017</t>
  </si>
  <si>
    <t>Net Block           as on                  30-06-2017 
(Rs.)</t>
  </si>
  <si>
    <t>Net Block           as on                  31-03-2016    (Rs.)</t>
  </si>
  <si>
    <t>AS ON                        30-06-2017    (Rs.)</t>
  </si>
  <si>
    <t>Fixed Assets as on 30-06-2018</t>
  </si>
  <si>
    <t>Net Block           as on                  30-06-2018 
(Rs.)</t>
  </si>
  <si>
    <t>Net Block           as on                  31-03-2018    (Rs.)</t>
  </si>
  <si>
    <t>AS ON                      01-04-2018 (Rs.)</t>
  </si>
  <si>
    <t>AS ON                        30-06-2018    (Rs.)</t>
  </si>
  <si>
    <t>AS ON                              01-04-2018 (Rs.)</t>
  </si>
  <si>
    <t>Annexure to  Notes - 1</t>
  </si>
  <si>
    <t>PHYTO CHEM (INDIA) LIMITED</t>
  </si>
  <si>
    <t>I</t>
  </si>
  <si>
    <t>II</t>
  </si>
  <si>
    <t>III</t>
  </si>
  <si>
    <t>IV</t>
  </si>
  <si>
    <t>V</t>
  </si>
  <si>
    <t>Registered Office : Survey No.628, Temple Street, Bonthapally-502313,</t>
  </si>
  <si>
    <t>Gummadidala Mandal,  Sangareddy District, Telangana.</t>
  </si>
  <si>
    <t>Corporate Office : No.8-3-229/23, First Floor, Thaherville,</t>
  </si>
  <si>
    <t xml:space="preserve">Yousufguda Check Post,  Hyderabad - 500 045, Telangana. </t>
  </si>
  <si>
    <t>Email: info@phytochemindia.com, Website: www.phytochemindia.com</t>
  </si>
  <si>
    <t>(Rs. in Lakhs Except EPS)</t>
  </si>
  <si>
    <t>Sl. No.</t>
  </si>
  <si>
    <t>PREVIOUS YEAR ENDED</t>
  </si>
  <si>
    <t>(Unaudited)</t>
  </si>
  <si>
    <t>Audited</t>
  </si>
  <si>
    <t>Revenue from operations</t>
  </si>
  <si>
    <t>Other income</t>
  </si>
  <si>
    <t>Total Revenue (I + II)</t>
  </si>
  <si>
    <t>Expenses:</t>
  </si>
  <si>
    <t>Cost of materials consumed</t>
  </si>
  <si>
    <t>Purchase of Stock-In-Trade</t>
  </si>
  <si>
    <t xml:space="preserve">Changes in inventories of finished goods work-in-progress and Stock-in-Trade
 </t>
  </si>
  <si>
    <t xml:space="preserve">Employee benefits expense </t>
  </si>
  <si>
    <t>Finance costs</t>
  </si>
  <si>
    <t>Other expenses</t>
  </si>
  <si>
    <t>Total expenses</t>
  </si>
  <si>
    <t>Profit / (Loss) before Tax and exceptional items (III - IV)</t>
  </si>
  <si>
    <t>VI</t>
  </si>
  <si>
    <t>VII</t>
  </si>
  <si>
    <t>Profit / (Loss) before extraordinary items &amp; tax (V-VI)</t>
  </si>
  <si>
    <t>VIII</t>
  </si>
  <si>
    <t>IX</t>
  </si>
  <si>
    <t>Profit before tax (VII-VIII)</t>
  </si>
  <si>
    <t>X</t>
  </si>
  <si>
    <t>Tax expense:</t>
  </si>
  <si>
    <t>(1) Current tax</t>
  </si>
  <si>
    <t>(2) Deferred tax - Asset</t>
  </si>
  <si>
    <t>XI</t>
  </si>
  <si>
    <t>Net Profit / (Loss) for the period after tax (IX - X)</t>
  </si>
  <si>
    <t>XII</t>
  </si>
  <si>
    <t>XIII</t>
  </si>
  <si>
    <t>Total Comprehensive Income (Net of Tax) for the period (XI+XII)  Comprising Profit / (Loss) for the period (after tax) and other Comprehensive Income.</t>
  </si>
  <si>
    <t>XIV</t>
  </si>
  <si>
    <t>Paid up Equity Share Capital (Face value of Rs.10.00 each)</t>
  </si>
  <si>
    <t>XV</t>
  </si>
  <si>
    <t>Other Equity excluding revaluation reserves</t>
  </si>
  <si>
    <t>--</t>
  </si>
  <si>
    <t>XVI</t>
  </si>
  <si>
    <t>Earnings per equity share: - In Rs. (Not annualised)</t>
  </si>
  <si>
    <t>(1) Basic</t>
  </si>
  <si>
    <t>(2) Diluted</t>
  </si>
  <si>
    <t>The above is an extract of the detailed format of Quarterly Financial Results filed with the Stock Exchange under Regulations 33 of the SEBI (Listing and other Disclosures Requirements) Regulations, 2015.  The full format of the Financial Results is available on the Stock Exchange Websites: www.bseindia.com and the same is also available at Company website : www.phytochemindia.com.</t>
  </si>
  <si>
    <t>These financial results have been prepared in accordance with Indian Accounting Standards (Ind AS) as prescribed under section 133 of Companies Act, 2013 read with Rule 3 of the Companies (Indian Accounting Standards) Rules, 2015 and relevant amendment rules thereafter.</t>
  </si>
  <si>
    <t>For and on behalf of the Board</t>
  </si>
  <si>
    <t>Y.Nayudamma</t>
  </si>
  <si>
    <t xml:space="preserve"> Place : Hyderabad</t>
  </si>
  <si>
    <t>Managing Director</t>
  </si>
  <si>
    <t>DIN : 00377721</t>
  </si>
  <si>
    <t>:: 2 ::</t>
  </si>
  <si>
    <t>Ind AS</t>
  </si>
  <si>
    <t>Property , Plant and Equipment</t>
  </si>
  <si>
    <t>Investment Property</t>
  </si>
  <si>
    <t>Capital Work In Progress</t>
  </si>
  <si>
    <t>Intangible Asset</t>
  </si>
  <si>
    <t xml:space="preserve">   (i)  Investments</t>
  </si>
  <si>
    <t xml:space="preserve">    ii) Loans and Advances</t>
  </si>
  <si>
    <t xml:space="preserve"> (iii) Other Financial Assets</t>
  </si>
  <si>
    <t xml:space="preserve">   Inventories</t>
  </si>
  <si>
    <t xml:space="preserve">  (i)  Trade Receivables</t>
  </si>
  <si>
    <t>(ii) Cash and cash equivalents</t>
  </si>
  <si>
    <t>(iii) Loans and Advances</t>
  </si>
  <si>
    <t>Equity</t>
  </si>
  <si>
    <t>Equity Share Capital</t>
  </si>
  <si>
    <t>Other equity</t>
  </si>
  <si>
    <t>Financials Liabilities</t>
  </si>
  <si>
    <t>Borrowings</t>
  </si>
  <si>
    <t>Other financial liabilities</t>
  </si>
  <si>
    <t>Provisions</t>
  </si>
  <si>
    <t>Deferred tax liabilities - Net</t>
  </si>
  <si>
    <t>Current liabilities</t>
  </si>
  <si>
    <t>Financial Liabilities</t>
  </si>
  <si>
    <t>Other Liabilities</t>
  </si>
  <si>
    <t xml:space="preserve">                                                                                                                                             (Rs. in Lakhs Except EPS)</t>
  </si>
  <si>
    <t>Net Profit / (Loss) before tax and exceptional items</t>
  </si>
  <si>
    <t>Net Profit / (Loss) before tax and after exceptional items</t>
  </si>
  <si>
    <t>Net Profit / (Loss) after tax and exceptional items</t>
  </si>
  <si>
    <t>Total Comprehensive Income (Net of Tax) for the period  Comprising Profit / (Loss) for the period (after tax) and Other comprehensive Income.</t>
  </si>
  <si>
    <t>Paid-up equity Share Capital                                                                                 (Face Value Rs.10/- per share)</t>
  </si>
  <si>
    <t>Earnings per share (of Rs.10/- each) Basic &amp; Diluted Rs.</t>
  </si>
  <si>
    <t>NOTES :-</t>
  </si>
  <si>
    <t xml:space="preserve">   For and on behalf of the Board</t>
  </si>
  <si>
    <t>QUARTER ENDED</t>
  </si>
  <si>
    <t>30th June 2019</t>
  </si>
  <si>
    <t>30th June 2018</t>
  </si>
  <si>
    <t>31st March 2019</t>
  </si>
  <si>
    <t>Statement of Standalone Unaudited Financial Results for the Quarter Ended June 30, 2019</t>
  </si>
  <si>
    <t xml:space="preserve"> Date   : 14-08-2019</t>
  </si>
  <si>
    <t>June, 30 2018</t>
  </si>
  <si>
    <t>June, 30 2019</t>
  </si>
  <si>
    <t>Date  : 14-08-2019</t>
  </si>
  <si>
    <t xml:space="preserve">Total Income from operations (Net of Discounts)                             </t>
  </si>
  <si>
    <r>
      <t>EXTRACT OF STANDALONE UNAUDITED FINANCIAL RESULTS                                                                                                                                                                                                                                                    FOR THE QUARTER ENDED 30</t>
    </r>
    <r>
      <rPr>
        <b/>
        <vertAlign val="superscript"/>
        <sz val="14"/>
        <color indexed="8"/>
        <rFont val="Arial"/>
        <family val="2"/>
      </rPr>
      <t xml:space="preserve">th </t>
    </r>
    <r>
      <rPr>
        <b/>
        <sz val="14"/>
        <color indexed="8"/>
        <rFont val="Arial"/>
        <family val="2"/>
      </rPr>
      <t>JUNE 2019</t>
    </r>
  </si>
  <si>
    <t>Other Comprehensive Income (Net of Tax)</t>
  </si>
  <si>
    <r>
      <t>The above financial results have been reviewed by the Audit committee and approved by the Board of Directors at their respective meetings held on 14</t>
    </r>
    <r>
      <rPr>
        <b/>
        <vertAlign val="superscript"/>
        <sz val="12"/>
        <rFont val="Arial"/>
        <family val="2"/>
      </rPr>
      <t>th</t>
    </r>
    <r>
      <rPr>
        <b/>
        <sz val="12"/>
        <rFont val="Arial"/>
        <family val="2"/>
      </rPr>
      <t xml:space="preserve"> August, 2019.</t>
    </r>
  </si>
  <si>
    <r>
      <t>The Statutory Auditors of the Company have carried out "Limited Review" of the above Financial Results for the quarter ended 30</t>
    </r>
    <r>
      <rPr>
        <b/>
        <vertAlign val="superscript"/>
        <sz val="12"/>
        <rFont val="Arial"/>
        <family val="2"/>
      </rPr>
      <t>th</t>
    </r>
    <r>
      <rPr>
        <b/>
        <sz val="12"/>
        <rFont val="Arial"/>
        <family val="2"/>
      </rPr>
      <t xml:space="preserve"> June, 2019.</t>
    </r>
  </si>
  <si>
    <t xml:space="preserve">                                                          Y.Nayudamma</t>
  </si>
  <si>
    <t xml:space="preserve">                                                          Managing Director</t>
  </si>
  <si>
    <t xml:space="preserve">                                                       DIN : 00377721</t>
  </si>
  <si>
    <t>The Company operates mainly in one segment i.e., Manufacturing and Marketing of Pesticides Formulations and smally way in real estate activity.  There are no transactions of real estate activity during the quarter ended 30-06-2019.  As at 30th June, 2019, the Company has deployed Rs.96.79 Lakhs in Real Estate activity and the rest of amount is deployed in Pesticides activity only.</t>
  </si>
  <si>
    <t>The Company operates mainly in one segment i.e., Manufacturing and Marketing of Pesticides Formulations and smally way in real estate activity.  There are no transactions of real estate activity during the quarter ended 30-06-2019.  As at  30th June, 2019, the Company has deployed Rs.96.79 Lakhs in Real Estate activity and the rest of amount is deployed in Pesticides activity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</si>
</sst>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409]dd/mmm/yy;@"/>
    <numFmt numFmtId="166" formatCode="0.00_)"/>
    <numFmt numFmtId="167" formatCode="0.00_);\(0.00\)"/>
    <numFmt numFmtId="168" formatCode="_(* #,##0_);_(* \(#,##0\);_(* &quot;-&quot;??_);_(@_)"/>
  </numFmts>
  <fonts count="29" x14ac:knownFonts="1">
    <font>
      <sz val="11"/>
      <color theme="1"/>
      <name val="Calibri"/>
      <family val="2"/>
      <scheme val="minor"/>
    </font>
    <font>
      <sz val="11"/>
      <color theme="1"/>
      <name val="Calibri"/>
      <family val="2"/>
      <scheme val="minor"/>
    </font>
    <font>
      <sz val="10"/>
      <name val="Arial"/>
      <family val="2"/>
    </font>
    <font>
      <b/>
      <sz val="12"/>
      <color indexed="8"/>
      <name val="Arial"/>
      <family val="2"/>
    </font>
    <font>
      <sz val="10"/>
      <name val="Comic Sans MS"/>
      <family val="4"/>
    </font>
    <font>
      <sz val="10"/>
      <name val="Verdana"/>
      <family val="2"/>
    </font>
    <font>
      <b/>
      <sz val="11"/>
      <name val="Arial"/>
      <family val="2"/>
    </font>
    <font>
      <b/>
      <sz val="12"/>
      <color theme="1"/>
      <name val="Arial"/>
      <family val="2"/>
    </font>
    <font>
      <b/>
      <sz val="12"/>
      <name val="Arial"/>
      <family val="2"/>
    </font>
    <font>
      <b/>
      <sz val="11"/>
      <color theme="1"/>
      <name val="Arial"/>
      <family val="2"/>
    </font>
    <font>
      <b/>
      <sz val="11.5"/>
      <color indexed="8"/>
      <name val="Arial"/>
      <family val="2"/>
    </font>
    <font>
      <b/>
      <sz val="11"/>
      <color indexed="8"/>
      <name val="Arial"/>
      <family val="2"/>
    </font>
    <font>
      <b/>
      <sz val="14"/>
      <color indexed="8"/>
      <name val="Arial"/>
      <family val="2"/>
    </font>
    <font>
      <b/>
      <sz val="13"/>
      <name val="Arial"/>
      <family val="2"/>
    </font>
    <font>
      <b/>
      <sz val="16"/>
      <name val="Arial"/>
      <family val="2"/>
    </font>
    <font>
      <b/>
      <sz val="20"/>
      <name val="Arial"/>
      <family val="2"/>
    </font>
    <font>
      <b/>
      <sz val="14"/>
      <name val="Arial"/>
      <family val="2"/>
    </font>
    <font>
      <b/>
      <sz val="11"/>
      <color theme="1"/>
      <name val="Calibri"/>
      <family val="2"/>
      <scheme val="minor"/>
    </font>
    <font>
      <b/>
      <sz val="14"/>
      <color theme="1"/>
      <name val="Arial"/>
      <family val="2"/>
    </font>
    <font>
      <b/>
      <vertAlign val="superscript"/>
      <sz val="12"/>
      <name val="Arial"/>
      <family val="2"/>
    </font>
    <font>
      <b/>
      <sz val="10"/>
      <name val="Arial"/>
      <family val="2"/>
    </font>
    <font>
      <b/>
      <sz val="12"/>
      <name val="Times New Roman"/>
      <family val="1"/>
    </font>
    <font>
      <b/>
      <sz val="12"/>
      <color theme="1"/>
      <name val="Calibri"/>
      <family val="2"/>
      <scheme val="minor"/>
    </font>
    <font>
      <b/>
      <sz val="12"/>
      <color theme="1"/>
      <name val="Cambria"/>
      <family val="1"/>
      <scheme val="major"/>
    </font>
    <font>
      <b/>
      <sz val="12"/>
      <color rgb="FF000000"/>
      <name val="Cambria"/>
      <family val="1"/>
      <scheme val="major"/>
    </font>
    <font>
      <sz val="12"/>
      <color theme="1"/>
      <name val="Cambria"/>
      <family val="1"/>
      <scheme val="major"/>
    </font>
    <font>
      <b/>
      <vertAlign val="superscript"/>
      <sz val="14"/>
      <color indexed="8"/>
      <name val="Arial"/>
      <family val="2"/>
    </font>
    <font>
      <sz val="12"/>
      <name val="Times New Roman"/>
      <family val="1"/>
      <charset val="204"/>
    </font>
    <font>
      <b/>
      <sz val="13.5"/>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5">
    <border>
      <left/>
      <right/>
      <top/>
      <bottom/>
      <diagonal/>
    </border>
    <border>
      <left style="thin">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s>
  <cellStyleXfs count="17">
    <xf numFmtId="0" fontId="0"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165" fontId="4" fillId="0" borderId="0" applyNumberFormat="0" applyFill="0" applyBorder="0" applyAlignment="0" applyProtection="0"/>
    <xf numFmtId="0" fontId="1" fillId="0" borderId="0"/>
    <xf numFmtId="43" fontId="5"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cellStyleXfs>
  <cellXfs count="223">
    <xf numFmtId="0" fontId="0" fillId="0" borderId="0" xfId="0"/>
    <xf numFmtId="0" fontId="0" fillId="3" borderId="0" xfId="0" applyFill="1"/>
    <xf numFmtId="0" fontId="16" fillId="2" borderId="19" xfId="14" applyFont="1" applyFill="1" applyBorder="1" applyAlignment="1" applyProtection="1">
      <alignment horizontal="center"/>
    </xf>
    <xf numFmtId="0" fontId="16" fillId="2" borderId="30" xfId="14" applyFont="1" applyFill="1" applyBorder="1" applyAlignment="1" applyProtection="1">
      <alignment horizontal="left"/>
    </xf>
    <xf numFmtId="1" fontId="16" fillId="2" borderId="1" xfId="14" applyNumberFormat="1" applyFont="1" applyFill="1" applyBorder="1" applyAlignment="1" applyProtection="1"/>
    <xf numFmtId="1" fontId="16" fillId="2" borderId="11" xfId="14" applyNumberFormat="1" applyFont="1" applyFill="1" applyBorder="1" applyAlignment="1" applyProtection="1">
      <alignment horizontal="right"/>
    </xf>
    <xf numFmtId="1" fontId="16" fillId="2" borderId="19" xfId="14" applyNumberFormat="1" applyFont="1" applyFill="1" applyBorder="1" applyAlignment="1">
      <alignment horizontal="right"/>
    </xf>
    <xf numFmtId="1" fontId="16" fillId="2" borderId="1" xfId="2" applyNumberFormat="1" applyFont="1" applyFill="1" applyBorder="1"/>
    <xf numFmtId="1" fontId="16" fillId="2" borderId="11" xfId="14" applyNumberFormat="1" applyFont="1" applyFill="1" applyBorder="1" applyAlignment="1">
      <alignment horizontal="right"/>
    </xf>
    <xf numFmtId="1" fontId="16" fillId="2" borderId="1" xfId="14" applyNumberFormat="1" applyFont="1" applyFill="1" applyBorder="1" applyAlignment="1">
      <alignment horizontal="right"/>
    </xf>
    <xf numFmtId="0" fontId="16" fillId="2" borderId="1" xfId="14" applyFont="1" applyFill="1" applyBorder="1" applyAlignment="1" applyProtection="1">
      <alignment horizontal="center"/>
    </xf>
    <xf numFmtId="0" fontId="16" fillId="2" borderId="11" xfId="14" applyFont="1" applyFill="1" applyBorder="1" applyAlignment="1" applyProtection="1">
      <alignment horizontal="left"/>
    </xf>
    <xf numFmtId="1" fontId="16" fillId="2" borderId="1" xfId="14" applyNumberFormat="1" applyFont="1" applyFill="1" applyBorder="1" applyAlignment="1" applyProtection="1">
      <alignment horizontal="right"/>
    </xf>
    <xf numFmtId="1" fontId="16" fillId="2" borderId="1" xfId="2" applyNumberFormat="1" applyFont="1" applyFill="1" applyBorder="1" applyAlignment="1"/>
    <xf numFmtId="1" fontId="16" fillId="2" borderId="1" xfId="2" applyNumberFormat="1" applyFont="1" applyFill="1" applyBorder="1" applyAlignment="1">
      <alignment horizontal="right"/>
    </xf>
    <xf numFmtId="0" fontId="16" fillId="2" borderId="11" xfId="14" applyFont="1" applyFill="1" applyBorder="1" applyAlignment="1">
      <alignment horizontal="left"/>
    </xf>
    <xf numFmtId="0" fontId="16" fillId="2" borderId="0" xfId="14" applyFont="1" applyFill="1" applyBorder="1" applyAlignment="1" applyProtection="1">
      <alignment horizontal="left"/>
    </xf>
    <xf numFmtId="1" fontId="16" fillId="0" borderId="1" xfId="2" applyNumberFormat="1" applyFont="1" applyFill="1" applyBorder="1" applyAlignment="1"/>
    <xf numFmtId="1" fontId="16" fillId="0" borderId="1" xfId="2" applyNumberFormat="1" applyFont="1" applyBorder="1"/>
    <xf numFmtId="1" fontId="16" fillId="0" borderId="0" xfId="2" applyNumberFormat="1" applyFont="1"/>
    <xf numFmtId="0" fontId="16" fillId="2" borderId="11" xfId="14" quotePrefix="1" applyFont="1" applyFill="1" applyBorder="1" applyAlignment="1" applyProtection="1">
      <alignment horizontal="left"/>
    </xf>
    <xf numFmtId="1" fontId="16" fillId="0" borderId="1" xfId="2" applyNumberFormat="1" applyFont="1" applyFill="1" applyBorder="1"/>
    <xf numFmtId="0" fontId="16" fillId="2" borderId="32" xfId="14" applyFont="1" applyFill="1" applyBorder="1" applyAlignment="1" applyProtection="1">
      <alignment horizontal="center"/>
    </xf>
    <xf numFmtId="1" fontId="16" fillId="2" borderId="32" xfId="14" applyNumberFormat="1" applyFont="1" applyFill="1" applyBorder="1" applyAlignment="1">
      <alignment horizontal="right"/>
    </xf>
    <xf numFmtId="1" fontId="16" fillId="2" borderId="13" xfId="14" applyNumberFormat="1" applyFont="1" applyFill="1" applyBorder="1" applyAlignment="1" applyProtection="1"/>
    <xf numFmtId="0" fontId="16" fillId="2" borderId="4" xfId="14" applyFont="1" applyFill="1" applyBorder="1" applyAlignment="1" applyProtection="1">
      <alignment horizontal="center" vertical="center" wrapText="1"/>
    </xf>
    <xf numFmtId="0" fontId="16" fillId="2" borderId="1" xfId="14" applyFont="1" applyFill="1" applyBorder="1" applyAlignment="1" applyProtection="1">
      <alignment horizontal="center" vertical="center" wrapText="1"/>
    </xf>
    <xf numFmtId="0" fontId="16" fillId="2" borderId="32" xfId="14" applyFont="1" applyFill="1" applyBorder="1" applyAlignment="1" applyProtection="1">
      <alignment horizontal="center" vertical="center" wrapText="1"/>
    </xf>
    <xf numFmtId="0" fontId="16" fillId="2" borderId="28" xfId="14" applyFont="1" applyFill="1" applyBorder="1" applyAlignment="1">
      <alignment horizontal="center"/>
    </xf>
    <xf numFmtId="1" fontId="0" fillId="0" borderId="0" xfId="0" applyNumberFormat="1"/>
    <xf numFmtId="0" fontId="16" fillId="2" borderId="22" xfId="14" applyFont="1" applyFill="1" applyBorder="1" applyAlignment="1" applyProtection="1">
      <alignment horizontal="center" vertical="center"/>
    </xf>
    <xf numFmtId="0" fontId="16" fillId="2" borderId="19" xfId="14" applyFont="1" applyFill="1" applyBorder="1" applyAlignment="1" applyProtection="1">
      <alignment horizontal="left" vertical="center"/>
    </xf>
    <xf numFmtId="1" fontId="16" fillId="2" borderId="1" xfId="14" applyNumberFormat="1" applyFont="1" applyFill="1" applyBorder="1" applyAlignment="1" applyProtection="1">
      <alignment vertical="center"/>
    </xf>
    <xf numFmtId="1" fontId="16" fillId="2" borderId="11" xfId="14" applyNumberFormat="1" applyFont="1" applyFill="1" applyBorder="1" applyAlignment="1" applyProtection="1">
      <alignment horizontal="right" vertical="center"/>
    </xf>
    <xf numFmtId="1" fontId="16" fillId="2" borderId="19" xfId="14" applyNumberFormat="1" applyFont="1" applyFill="1" applyBorder="1" applyAlignment="1">
      <alignment horizontal="right" vertical="center"/>
    </xf>
    <xf numFmtId="1" fontId="16" fillId="2" borderId="1" xfId="2" applyNumberFormat="1" applyFont="1" applyFill="1" applyBorder="1" applyAlignment="1">
      <alignment vertical="center"/>
    </xf>
    <xf numFmtId="1" fontId="16" fillId="2" borderId="11" xfId="14" applyNumberFormat="1" applyFont="1" applyFill="1" applyBorder="1" applyAlignment="1">
      <alignment horizontal="right" vertical="center"/>
    </xf>
    <xf numFmtId="1" fontId="16" fillId="2" borderId="1" xfId="14" applyNumberFormat="1" applyFont="1" applyFill="1" applyBorder="1" applyAlignment="1">
      <alignment horizontal="right" vertical="center"/>
    </xf>
    <xf numFmtId="0" fontId="16" fillId="2" borderId="10" xfId="14" applyFont="1" applyFill="1" applyBorder="1" applyAlignment="1" applyProtection="1">
      <alignment horizontal="center" vertical="center"/>
    </xf>
    <xf numFmtId="0" fontId="16" fillId="2" borderId="1" xfId="14" applyFont="1" applyFill="1" applyBorder="1" applyAlignment="1" applyProtection="1">
      <alignment horizontal="left" vertical="center"/>
    </xf>
    <xf numFmtId="1" fontId="16" fillId="2" borderId="1" xfId="14" applyNumberFormat="1" applyFont="1" applyFill="1" applyBorder="1" applyAlignment="1" applyProtection="1">
      <alignment horizontal="right" vertical="center"/>
    </xf>
    <xf numFmtId="1" fontId="16" fillId="2" borderId="1" xfId="2" applyNumberFormat="1" applyFont="1" applyFill="1" applyBorder="1" applyAlignment="1">
      <alignment horizontal="right" vertical="center"/>
    </xf>
    <xf numFmtId="0" fontId="16" fillId="2" borderId="10" xfId="14" applyFont="1" applyFill="1" applyBorder="1" applyAlignment="1">
      <alignment horizontal="center" vertical="center"/>
    </xf>
    <xf numFmtId="0" fontId="16" fillId="2" borderId="1" xfId="14" applyFont="1" applyFill="1" applyBorder="1" applyAlignment="1">
      <alignment horizontal="left" vertical="center"/>
    </xf>
    <xf numFmtId="0" fontId="16" fillId="2" borderId="17" xfId="14" applyFont="1" applyFill="1" applyBorder="1" applyAlignment="1" applyProtection="1">
      <alignment horizontal="left" vertical="center"/>
    </xf>
    <xf numFmtId="1" fontId="16" fillId="0" borderId="1" xfId="2" applyNumberFormat="1" applyFont="1" applyFill="1" applyBorder="1" applyAlignment="1">
      <alignment vertical="center"/>
    </xf>
    <xf numFmtId="1" fontId="16" fillId="0" borderId="1" xfId="2" applyNumberFormat="1" applyFont="1" applyBorder="1" applyAlignment="1">
      <alignment vertical="center"/>
    </xf>
    <xf numFmtId="1" fontId="16" fillId="0" borderId="0" xfId="2" applyNumberFormat="1" applyFont="1" applyAlignment="1">
      <alignment vertical="center"/>
    </xf>
    <xf numFmtId="0" fontId="16" fillId="2" borderId="1" xfId="14" quotePrefix="1" applyFont="1" applyFill="1" applyBorder="1" applyAlignment="1" applyProtection="1">
      <alignment horizontal="left" vertical="center"/>
    </xf>
    <xf numFmtId="1" fontId="16" fillId="2" borderId="32" xfId="14" applyNumberFormat="1" applyFont="1" applyFill="1" applyBorder="1" applyAlignment="1">
      <alignment horizontal="right" vertical="center"/>
    </xf>
    <xf numFmtId="1" fontId="16" fillId="2" borderId="13" xfId="14" applyNumberFormat="1" applyFont="1" applyFill="1" applyBorder="1" applyAlignment="1" applyProtection="1">
      <alignment vertical="center"/>
    </xf>
    <xf numFmtId="0" fontId="16" fillId="0" borderId="13" xfId="2" applyFont="1" applyBorder="1" applyAlignment="1">
      <alignment horizontal="center" vertical="center"/>
    </xf>
    <xf numFmtId="0" fontId="16" fillId="0" borderId="13" xfId="0" applyFont="1" applyBorder="1" applyAlignment="1">
      <alignment vertical="center" wrapText="1"/>
    </xf>
    <xf numFmtId="1" fontId="16" fillId="0" borderId="13" xfId="2" applyNumberFormat="1" applyFont="1" applyFill="1" applyBorder="1" applyAlignment="1">
      <alignment vertical="center"/>
    </xf>
    <xf numFmtId="0" fontId="0" fillId="0" borderId="0" xfId="0"/>
    <xf numFmtId="2" fontId="16" fillId="2" borderId="13" xfId="14" applyNumberFormat="1" applyFont="1" applyFill="1" applyBorder="1" applyAlignment="1" applyProtection="1"/>
    <xf numFmtId="2" fontId="16" fillId="2" borderId="1" xfId="14" applyNumberFormat="1" applyFont="1" applyFill="1" applyBorder="1" applyAlignment="1">
      <alignment horizontal="right"/>
    </xf>
    <xf numFmtId="0" fontId="0" fillId="0" borderId="0" xfId="0"/>
    <xf numFmtId="2" fontId="9" fillId="0" borderId="33" xfId="0" applyNumberFormat="1" applyFont="1" applyBorder="1" applyAlignment="1">
      <alignment horizontal="center" vertical="center" wrapText="1"/>
    </xf>
    <xf numFmtId="2" fontId="9" fillId="0" borderId="13" xfId="0" applyNumberFormat="1" applyFont="1" applyBorder="1" applyAlignment="1">
      <alignment horizontal="center" vertical="center"/>
    </xf>
    <xf numFmtId="2" fontId="9" fillId="0" borderId="14" xfId="0" applyNumberFormat="1" applyFont="1" applyBorder="1" applyAlignment="1">
      <alignment horizontal="center" vertical="center"/>
    </xf>
    <xf numFmtId="0" fontId="9" fillId="0" borderId="41" xfId="0" applyFont="1" applyBorder="1" applyAlignment="1">
      <alignment horizontal="center" vertical="center" wrapText="1"/>
    </xf>
    <xf numFmtId="0" fontId="9" fillId="0" borderId="13" xfId="0" applyFont="1" applyBorder="1" applyAlignment="1">
      <alignment horizontal="left" vertical="center" wrapText="1"/>
    </xf>
    <xf numFmtId="2" fontId="9" fillId="0" borderId="13" xfId="0" applyNumberFormat="1" applyFont="1" applyBorder="1" applyAlignment="1">
      <alignment horizontal="right" vertical="center"/>
    </xf>
    <xf numFmtId="2" fontId="9" fillId="0" borderId="14" xfId="0" applyNumberFormat="1" applyFont="1" applyBorder="1" applyAlignment="1">
      <alignment horizontal="right" vertical="center"/>
    </xf>
    <xf numFmtId="0" fontId="9" fillId="0" borderId="37" xfId="0" applyFont="1" applyBorder="1" applyAlignment="1">
      <alignment horizontal="center" vertical="center" wrapText="1"/>
    </xf>
    <xf numFmtId="0" fontId="9" fillId="0" borderId="23" xfId="0" applyFont="1" applyBorder="1" applyAlignment="1">
      <alignment vertical="center" wrapText="1"/>
    </xf>
    <xf numFmtId="0" fontId="9" fillId="0" borderId="23" xfId="0" applyFont="1" applyBorder="1" applyAlignment="1">
      <alignment horizontal="left" vertical="top" wrapText="1"/>
    </xf>
    <xf numFmtId="167" fontId="9" fillId="0" borderId="13" xfId="0" applyNumberFormat="1" applyFont="1" applyBorder="1" applyAlignment="1">
      <alignment horizontal="right" vertical="center"/>
    </xf>
    <xf numFmtId="167" fontId="9" fillId="0" borderId="13" xfId="0" quotePrefix="1" applyNumberFormat="1" applyFont="1" applyBorder="1" applyAlignment="1">
      <alignment horizontal="right" vertical="center" wrapText="1"/>
    </xf>
    <xf numFmtId="167" fontId="9" fillId="0" borderId="23" xfId="0" quotePrefix="1" applyNumberFormat="1" applyFont="1" applyBorder="1" applyAlignment="1">
      <alignment horizontal="right" vertical="center" wrapText="1"/>
    </xf>
    <xf numFmtId="167" fontId="9" fillId="0" borderId="14" xfId="0" quotePrefix="1" applyNumberFormat="1" applyFont="1" applyBorder="1" applyAlignment="1">
      <alignment horizontal="right" vertical="center" wrapText="1"/>
    </xf>
    <xf numFmtId="167" fontId="6" fillId="0" borderId="13" xfId="0" quotePrefix="1" applyNumberFormat="1" applyFont="1" applyBorder="1" applyAlignment="1">
      <alignment horizontal="right" vertical="center" wrapText="1"/>
    </xf>
    <xf numFmtId="2" fontId="6" fillId="0" borderId="14" xfId="0" quotePrefix="1" applyNumberFormat="1" applyFont="1" applyBorder="1" applyAlignment="1">
      <alignment horizontal="right" vertical="center" wrapText="1"/>
    </xf>
    <xf numFmtId="2" fontId="9" fillId="0" borderId="13" xfId="0" quotePrefix="1" applyNumberFormat="1" applyFont="1" applyBorder="1" applyAlignment="1">
      <alignment horizontal="right" vertical="center" wrapText="1"/>
    </xf>
    <xf numFmtId="2" fontId="9" fillId="0" borderId="14" xfId="0" quotePrefix="1" applyNumberFormat="1" applyFont="1" applyBorder="1" applyAlignment="1">
      <alignment horizontal="right" vertical="center" wrapText="1"/>
    </xf>
    <xf numFmtId="2" fontId="6" fillId="0" borderId="14" xfId="0" applyNumberFormat="1" applyFont="1" applyBorder="1" applyAlignment="1">
      <alignment horizontal="right" vertical="center"/>
    </xf>
    <xf numFmtId="167" fontId="6" fillId="0" borderId="13" xfId="0" applyNumberFormat="1" applyFont="1" applyBorder="1" applyAlignment="1">
      <alignment horizontal="right" vertical="center"/>
    </xf>
    <xf numFmtId="0" fontId="9" fillId="0" borderId="13" xfId="0" applyFont="1" applyBorder="1" applyAlignment="1">
      <alignment vertical="center" wrapText="1"/>
    </xf>
    <xf numFmtId="0" fontId="9" fillId="0" borderId="13" xfId="0" applyFont="1" applyBorder="1" applyAlignment="1">
      <alignment horizontal="justify" vertical="center" wrapText="1"/>
    </xf>
    <xf numFmtId="167" fontId="9" fillId="0" borderId="23" xfId="0" applyNumberFormat="1" applyFont="1" applyBorder="1" applyAlignment="1">
      <alignment horizontal="right" vertical="center" wrapText="1"/>
    </xf>
    <xf numFmtId="167" fontId="9" fillId="0" borderId="14" xfId="0" applyNumberFormat="1" applyFont="1" applyBorder="1" applyAlignment="1">
      <alignment horizontal="right" vertical="center" wrapText="1"/>
    </xf>
    <xf numFmtId="167" fontId="9" fillId="0" borderId="14" xfId="0" applyNumberFormat="1" applyFont="1" applyBorder="1" applyAlignment="1">
      <alignment horizontal="right" vertical="center"/>
    </xf>
    <xf numFmtId="167" fontId="9" fillId="0" borderId="13" xfId="0" quotePrefix="1" applyNumberFormat="1" applyFont="1" applyBorder="1" applyAlignment="1">
      <alignment horizontal="right" vertical="center"/>
    </xf>
    <xf numFmtId="0" fontId="9" fillId="0" borderId="41" xfId="0" applyFont="1" applyBorder="1" applyAlignment="1">
      <alignment horizontal="center" vertical="center"/>
    </xf>
    <xf numFmtId="167" fontId="9" fillId="0" borderId="13" xfId="0" applyNumberFormat="1" applyFont="1" applyBorder="1" applyAlignment="1">
      <alignment vertical="center"/>
    </xf>
    <xf numFmtId="167" fontId="9" fillId="0" borderId="14" xfId="0" applyNumberFormat="1" applyFont="1" applyBorder="1" applyAlignment="1">
      <alignment vertical="center"/>
    </xf>
    <xf numFmtId="0" fontId="9" fillId="0" borderId="42" xfId="0" applyFont="1" applyBorder="1" applyAlignment="1">
      <alignment horizontal="center" vertical="center" wrapText="1"/>
    </xf>
    <xf numFmtId="0" fontId="9" fillId="0" borderId="6" xfId="0" applyFont="1" applyBorder="1" applyAlignment="1">
      <alignment horizontal="left" vertical="center" wrapText="1"/>
    </xf>
    <xf numFmtId="167" fontId="9" fillId="0" borderId="6" xfId="0" applyNumberFormat="1" applyFont="1" applyBorder="1" applyAlignment="1">
      <alignment vertical="center"/>
    </xf>
    <xf numFmtId="0" fontId="8" fillId="3" borderId="0" xfId="0" applyFont="1" applyFill="1" applyBorder="1" applyAlignment="1">
      <alignment horizontal="center" vertical="center" wrapText="1"/>
    </xf>
    <xf numFmtId="0" fontId="20" fillId="3" borderId="0" xfId="16" applyFont="1" applyFill="1"/>
    <xf numFmtId="0" fontId="21" fillId="3" borderId="0" xfId="4" applyNumberFormat="1" applyFont="1" applyFill="1" applyAlignment="1">
      <alignment horizontal="left" vertical="center" wrapText="1"/>
    </xf>
    <xf numFmtId="2" fontId="0" fillId="3" borderId="0" xfId="0" applyNumberFormat="1" applyFill="1"/>
    <xf numFmtId="49" fontId="24" fillId="3" borderId="40" xfId="1" applyNumberFormat="1" applyFont="1" applyFill="1" applyBorder="1" applyAlignment="1">
      <alignment horizontal="center" vertical="top"/>
    </xf>
    <xf numFmtId="49" fontId="24" fillId="3" borderId="36" xfId="1" applyNumberFormat="1" applyFont="1" applyFill="1" applyBorder="1" applyAlignment="1">
      <alignment horizontal="center" vertical="top"/>
    </xf>
    <xf numFmtId="49" fontId="24" fillId="3" borderId="24" xfId="1" applyNumberFormat="1" applyFont="1" applyFill="1" applyBorder="1" applyAlignment="1">
      <alignment horizontal="center" vertical="top"/>
    </xf>
    <xf numFmtId="49" fontId="24" fillId="3" borderId="14" xfId="1" applyNumberFormat="1" applyFont="1" applyFill="1" applyBorder="1" applyAlignment="1">
      <alignment horizontal="center" vertical="top"/>
    </xf>
    <xf numFmtId="168" fontId="25" fillId="3" borderId="24" xfId="13" applyNumberFormat="1" applyFont="1" applyFill="1" applyBorder="1"/>
    <xf numFmtId="168" fontId="25" fillId="3" borderId="14" xfId="13" applyNumberFormat="1" applyFont="1" applyFill="1" applyBorder="1"/>
    <xf numFmtId="43" fontId="23" fillId="3" borderId="24" xfId="13" applyNumberFormat="1" applyFont="1" applyFill="1" applyBorder="1"/>
    <xf numFmtId="43" fontId="23" fillId="3" borderId="14" xfId="13" applyNumberFormat="1" applyFont="1" applyFill="1" applyBorder="1"/>
    <xf numFmtId="43" fontId="23" fillId="3" borderId="30" xfId="13" applyNumberFormat="1" applyFont="1" applyFill="1" applyBorder="1"/>
    <xf numFmtId="43" fontId="23" fillId="3" borderId="20" xfId="13" applyNumberFormat="1" applyFont="1" applyFill="1" applyBorder="1"/>
    <xf numFmtId="43" fontId="23" fillId="3" borderId="43" xfId="13" applyNumberFormat="1" applyFont="1" applyFill="1" applyBorder="1"/>
    <xf numFmtId="43" fontId="23" fillId="3" borderId="39" xfId="13" applyNumberFormat="1" applyFont="1" applyFill="1" applyBorder="1"/>
    <xf numFmtId="43" fontId="23" fillId="3" borderId="26" xfId="13" applyNumberFormat="1" applyFont="1" applyFill="1" applyBorder="1"/>
    <xf numFmtId="43" fontId="23" fillId="3" borderId="33" xfId="13" applyNumberFormat="1" applyFont="1" applyFill="1" applyBorder="1"/>
    <xf numFmtId="167" fontId="23" fillId="3" borderId="24" xfId="13" applyNumberFormat="1" applyFont="1" applyFill="1" applyBorder="1"/>
    <xf numFmtId="167" fontId="23" fillId="3" borderId="14" xfId="13" applyNumberFormat="1" applyFont="1" applyFill="1" applyBorder="1"/>
    <xf numFmtId="167" fontId="23" fillId="3" borderId="43" xfId="13" applyNumberFormat="1" applyFont="1" applyFill="1" applyBorder="1"/>
    <xf numFmtId="167" fontId="23" fillId="3" borderId="39" xfId="13" applyNumberFormat="1" applyFont="1" applyFill="1" applyBorder="1"/>
    <xf numFmtId="43" fontId="23" fillId="3" borderId="11" xfId="13" applyNumberFormat="1" applyFont="1" applyFill="1" applyBorder="1"/>
    <xf numFmtId="43" fontId="23" fillId="3" borderId="18" xfId="13" applyNumberFormat="1" applyFont="1" applyFill="1" applyBorder="1"/>
    <xf numFmtId="167" fontId="23" fillId="3" borderId="9" xfId="13" applyNumberFormat="1" applyFont="1" applyFill="1" applyBorder="1"/>
    <xf numFmtId="0" fontId="0" fillId="0" borderId="0" xfId="0" applyAlignment="1">
      <alignment wrapText="1"/>
    </xf>
    <xf numFmtId="2" fontId="9" fillId="0" borderId="36" xfId="0" applyNumberFormat="1" applyFont="1" applyBorder="1" applyAlignment="1">
      <alignment horizontal="center" vertical="center" wrapText="1"/>
    </xf>
    <xf numFmtId="0" fontId="3" fillId="0" borderId="34" xfId="0" applyFont="1" applyFill="1" applyBorder="1" applyAlignment="1">
      <alignment horizontal="center" vertical="center" wrapText="1"/>
    </xf>
    <xf numFmtId="0" fontId="8" fillId="0" borderId="32" xfId="0" applyFont="1" applyBorder="1" applyAlignment="1">
      <alignment vertical="center" wrapText="1"/>
    </xf>
    <xf numFmtId="2" fontId="8" fillId="0" borderId="32" xfId="0" applyNumberFormat="1" applyFont="1" applyFill="1" applyBorder="1" applyAlignment="1">
      <alignment vertical="center" wrapText="1"/>
    </xf>
    <xf numFmtId="0" fontId="3" fillId="0" borderId="41" xfId="0" applyFont="1" applyFill="1" applyBorder="1" applyAlignment="1">
      <alignment horizontal="center" vertical="center" wrapText="1"/>
    </xf>
    <xf numFmtId="0" fontId="8" fillId="0" borderId="13" xfId="0" applyFont="1" applyBorder="1" applyAlignment="1">
      <alignment vertical="center" wrapText="1"/>
    </xf>
    <xf numFmtId="167" fontId="8" fillId="0" borderId="13" xfId="0" quotePrefix="1" applyNumberFormat="1" applyFont="1" applyFill="1" applyBorder="1" applyAlignment="1">
      <alignment vertical="center" wrapText="1"/>
    </xf>
    <xf numFmtId="2" fontId="8" fillId="0" borderId="13" xfId="0" applyNumberFormat="1" applyFont="1" applyBorder="1" applyAlignment="1">
      <alignment vertical="center" wrapText="1"/>
    </xf>
    <xf numFmtId="2" fontId="8" fillId="0" borderId="13" xfId="0" quotePrefix="1" applyNumberFormat="1" applyFont="1" applyBorder="1" applyAlignment="1">
      <alignment horizontal="right" vertical="center" wrapText="1"/>
    </xf>
    <xf numFmtId="2" fontId="8" fillId="0" borderId="14" xfId="0" quotePrefix="1" applyNumberFormat="1" applyFont="1" applyFill="1" applyBorder="1" applyAlignment="1">
      <alignment vertical="center" wrapText="1"/>
    </xf>
    <xf numFmtId="0" fontId="3" fillId="0" borderId="42" xfId="0" applyFont="1" applyFill="1" applyBorder="1" applyAlignment="1">
      <alignment horizontal="center" vertical="center" wrapText="1"/>
    </xf>
    <xf numFmtId="0" fontId="8" fillId="0" borderId="6" xfId="0" applyFont="1" applyBorder="1" applyAlignment="1">
      <alignment vertical="center" wrapText="1"/>
    </xf>
    <xf numFmtId="167" fontId="8" fillId="0" borderId="6" xfId="0" quotePrefix="1" applyNumberFormat="1" applyFont="1" applyBorder="1" applyAlignment="1">
      <alignment vertical="center" wrapText="1"/>
    </xf>
    <xf numFmtId="0" fontId="8" fillId="0" borderId="41" xfId="0" applyFont="1" applyBorder="1" applyAlignment="1">
      <alignment horizontal="center" vertical="center" wrapText="1"/>
    </xf>
    <xf numFmtId="0" fontId="8" fillId="3" borderId="41"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0" xfId="0" applyFont="1" applyFill="1" applyBorder="1" applyAlignment="1">
      <alignment horizontal="justify" vertical="center" wrapText="1"/>
    </xf>
    <xf numFmtId="0" fontId="27" fillId="3" borderId="0" xfId="0" applyFont="1" applyFill="1" applyAlignment="1">
      <alignment vertical="top" wrapText="1"/>
    </xf>
    <xf numFmtId="0" fontId="8" fillId="3" borderId="0" xfId="0" applyFont="1" applyFill="1" applyBorder="1" applyAlignment="1">
      <alignment vertical="top" wrapText="1"/>
    </xf>
    <xf numFmtId="0" fontId="0" fillId="3" borderId="0" xfId="0" applyFill="1" applyAlignment="1">
      <alignment vertical="top" wrapText="1"/>
    </xf>
    <xf numFmtId="167" fontId="8" fillId="0" borderId="13" xfId="0" quotePrefix="1" applyNumberFormat="1" applyFont="1" applyFill="1" applyBorder="1" applyAlignment="1">
      <alignment horizontal="right" vertical="center" wrapText="1"/>
    </xf>
    <xf numFmtId="0" fontId="0" fillId="0" borderId="0" xfId="0"/>
    <xf numFmtId="167" fontId="6" fillId="0" borderId="23" xfId="0" quotePrefix="1" applyNumberFormat="1" applyFont="1" applyBorder="1" applyAlignment="1">
      <alignment horizontal="right" vertical="center" wrapText="1"/>
    </xf>
    <xf numFmtId="0" fontId="16" fillId="2" borderId="23" xfId="14" applyFont="1" applyFill="1" applyBorder="1" applyAlignment="1">
      <alignment horizontal="center" vertical="center"/>
    </xf>
    <xf numFmtId="0" fontId="16" fillId="2" borderId="24" xfId="14" applyFont="1" applyFill="1" applyBorder="1" applyAlignment="1">
      <alignment horizontal="center" vertical="center"/>
    </xf>
    <xf numFmtId="0" fontId="15" fillId="2" borderId="13" xfId="14" applyFont="1" applyFill="1" applyBorder="1" applyAlignment="1" applyProtection="1">
      <alignment horizontal="center"/>
    </xf>
    <xf numFmtId="0" fontId="16" fillId="2" borderId="10" xfId="14" applyFont="1" applyFill="1" applyBorder="1" applyAlignment="1" applyProtection="1">
      <alignment horizontal="center" vertical="center" wrapText="1"/>
    </xf>
    <xf numFmtId="0" fontId="16" fillId="2" borderId="34" xfId="14" applyFont="1" applyFill="1" applyBorder="1" applyAlignment="1" applyProtection="1">
      <alignment horizontal="center" vertical="center" wrapText="1"/>
    </xf>
    <xf numFmtId="0" fontId="16" fillId="2" borderId="17" xfId="14" applyFont="1" applyFill="1" applyBorder="1" applyAlignment="1" applyProtection="1">
      <alignment horizontal="center" vertical="center" wrapText="1"/>
    </xf>
    <xf numFmtId="0" fontId="16" fillId="2" borderId="1" xfId="14" applyFont="1" applyFill="1" applyBorder="1" applyAlignment="1" applyProtection="1">
      <alignment horizontal="center" vertical="center" wrapText="1"/>
    </xf>
    <xf numFmtId="0" fontId="16" fillId="2" borderId="32" xfId="14" applyFont="1" applyFill="1" applyBorder="1" applyAlignment="1" applyProtection="1">
      <alignment horizontal="center" vertical="center" wrapText="1"/>
    </xf>
    <xf numFmtId="0" fontId="16" fillId="2" borderId="7" xfId="14" applyFont="1" applyFill="1" applyBorder="1" applyAlignment="1">
      <alignment horizontal="center"/>
    </xf>
    <xf numFmtId="0" fontId="16" fillId="2" borderId="28" xfId="14" applyFont="1" applyFill="1" applyBorder="1" applyAlignment="1">
      <alignment horizontal="center"/>
    </xf>
    <xf numFmtId="0" fontId="16" fillId="2" borderId="31" xfId="14" applyFont="1" applyFill="1" applyBorder="1" applyAlignment="1">
      <alignment horizontal="center"/>
    </xf>
    <xf numFmtId="0" fontId="16" fillId="2" borderId="7" xfId="14" applyFont="1" applyFill="1" applyBorder="1" applyAlignment="1" applyProtection="1">
      <alignment horizontal="center"/>
    </xf>
    <xf numFmtId="0" fontId="16" fillId="2" borderId="28" xfId="14" applyFont="1" applyFill="1" applyBorder="1" applyAlignment="1" applyProtection="1">
      <alignment horizontal="center"/>
    </xf>
    <xf numFmtId="0" fontId="16" fillId="2" borderId="21" xfId="14" applyFont="1" applyFill="1" applyBorder="1" applyAlignment="1" applyProtection="1">
      <alignment horizontal="center"/>
    </xf>
    <xf numFmtId="0" fontId="16" fillId="2" borderId="19" xfId="14" applyFont="1" applyFill="1" applyBorder="1" applyAlignment="1" applyProtection="1">
      <alignment horizontal="center" vertical="center" wrapText="1"/>
    </xf>
    <xf numFmtId="0" fontId="16" fillId="2" borderId="4" xfId="14" applyFont="1" applyFill="1" applyBorder="1" applyAlignment="1" applyProtection="1">
      <alignment horizontal="center" vertical="center" wrapText="1"/>
    </xf>
    <xf numFmtId="166" fontId="13" fillId="2" borderId="23" xfId="0" applyNumberFormat="1" applyFont="1" applyFill="1" applyBorder="1" applyAlignment="1" applyProtection="1">
      <alignment horizontal="right" vertical="center"/>
    </xf>
    <xf numFmtId="166" fontId="13" fillId="2" borderId="27" xfId="0" applyNumberFormat="1" applyFont="1" applyFill="1" applyBorder="1" applyAlignment="1" applyProtection="1">
      <alignment horizontal="right" vertical="center"/>
    </xf>
    <xf numFmtId="166" fontId="13" fillId="2" borderId="24" xfId="0" applyNumberFormat="1" applyFont="1" applyFill="1" applyBorder="1" applyAlignment="1" applyProtection="1">
      <alignment horizontal="right" vertical="center"/>
    </xf>
    <xf numFmtId="0" fontId="16" fillId="2" borderId="25" xfId="14" applyFont="1" applyFill="1" applyBorder="1" applyAlignment="1">
      <alignment horizontal="center"/>
    </xf>
    <xf numFmtId="0" fontId="16" fillId="2" borderId="24" xfId="14" applyFont="1" applyFill="1" applyBorder="1" applyAlignment="1">
      <alignment horizontal="center"/>
    </xf>
    <xf numFmtId="0" fontId="14" fillId="0" borderId="29" xfId="2" applyFont="1" applyBorder="1" applyAlignment="1">
      <alignment horizontal="left"/>
    </xf>
    <xf numFmtId="0" fontId="16" fillId="2" borderId="0" xfId="14" applyFont="1" applyFill="1" applyBorder="1" applyAlignment="1" applyProtection="1">
      <alignment horizontal="center" vertical="center" wrapText="1"/>
    </xf>
    <xf numFmtId="0" fontId="16" fillId="2" borderId="11" xfId="14" applyFont="1" applyFill="1" applyBorder="1" applyAlignment="1" applyProtection="1">
      <alignment horizontal="center" vertical="center" wrapText="1"/>
    </xf>
    <xf numFmtId="0" fontId="16" fillId="2" borderId="26" xfId="14" applyFont="1" applyFill="1" applyBorder="1" applyAlignment="1" applyProtection="1">
      <alignment horizontal="center" vertical="center" wrapText="1"/>
    </xf>
    <xf numFmtId="0" fontId="8" fillId="3" borderId="13"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8" fillId="3" borderId="6" xfId="0" applyFont="1" applyFill="1" applyBorder="1" applyAlignment="1">
      <alignment horizontal="justify" vertical="center" wrapText="1"/>
    </xf>
    <xf numFmtId="0" fontId="8" fillId="3" borderId="15" xfId="0" applyFont="1" applyFill="1" applyBorder="1" applyAlignment="1">
      <alignment horizontal="justify" vertical="center" wrapText="1"/>
    </xf>
    <xf numFmtId="0" fontId="6" fillId="3" borderId="0" xfId="0" quotePrefix="1" applyFont="1" applyFill="1" applyBorder="1" applyAlignment="1">
      <alignment horizontal="left" vertical="top" wrapText="1"/>
    </xf>
    <xf numFmtId="0" fontId="21" fillId="3" borderId="0" xfId="4" applyNumberFormat="1" applyFont="1" applyFill="1" applyAlignment="1">
      <alignment horizontal="center" vertical="center" wrapText="1"/>
    </xf>
    <xf numFmtId="0" fontId="9" fillId="0" borderId="11" xfId="0" applyFont="1" applyBorder="1" applyAlignment="1">
      <alignment horizontal="center" vertical="center" wrapText="1"/>
    </xf>
    <xf numFmtId="0" fontId="9" fillId="0" borderId="26" xfId="0" applyFont="1" applyBorder="1" applyAlignment="1">
      <alignment horizontal="center" vertical="center" wrapText="1"/>
    </xf>
    <xf numFmtId="2" fontId="9" fillId="0" borderId="25" xfId="0" applyNumberFormat="1" applyFont="1" applyBorder="1" applyAlignment="1">
      <alignment horizontal="center" vertical="center"/>
    </xf>
    <xf numFmtId="2" fontId="9" fillId="0" borderId="29" xfId="0" applyNumberFormat="1" applyFont="1" applyBorder="1" applyAlignment="1">
      <alignment horizontal="center" vertical="center"/>
    </xf>
    <xf numFmtId="0" fontId="0" fillId="0" borderId="29" xfId="0" applyBorder="1" applyAlignment="1">
      <alignment vertical="center"/>
    </xf>
    <xf numFmtId="0" fontId="8" fillId="0" borderId="13" xfId="0" applyFont="1" applyFill="1" applyBorder="1" applyAlignment="1">
      <alignment horizontal="justify" vertical="center" wrapText="1"/>
    </xf>
    <xf numFmtId="0" fontId="8" fillId="0" borderId="14" xfId="0" applyFont="1" applyFill="1" applyBorder="1" applyAlignment="1">
      <alignment horizontal="justify" vertical="center" wrapText="1"/>
    </xf>
    <xf numFmtId="0" fontId="8" fillId="0" borderId="13" xfId="0" applyFont="1" applyBorder="1" applyAlignment="1">
      <alignment horizontal="justify" vertical="center" wrapText="1"/>
    </xf>
    <xf numFmtId="0" fontId="8" fillId="0" borderId="14" xfId="0" applyFont="1" applyBorder="1" applyAlignment="1">
      <alignment horizontal="justify" vertical="center" wrapText="1"/>
    </xf>
    <xf numFmtId="0" fontId="7" fillId="3" borderId="13" xfId="0" applyFont="1" applyFill="1" applyBorder="1" applyAlignment="1">
      <alignment horizontal="justify" vertical="center" wrapText="1"/>
    </xf>
    <xf numFmtId="0" fontId="7" fillId="3" borderId="14" xfId="0" applyFont="1" applyFill="1" applyBorder="1" applyAlignment="1">
      <alignment horizontal="justify" vertical="center" wrapText="1"/>
    </xf>
    <xf numFmtId="0" fontId="8" fillId="3" borderId="0" xfId="0" applyFont="1" applyFill="1" applyBorder="1" applyAlignment="1">
      <alignment horizontal="left" vertical="center" wrapText="1" indent="16"/>
    </xf>
    <xf numFmtId="166" fontId="3" fillId="3" borderId="0" xfId="0" applyNumberFormat="1" applyFont="1" applyFill="1" applyAlignment="1" applyProtection="1">
      <alignment horizontal="center" vertical="center"/>
    </xf>
    <xf numFmtId="166" fontId="10" fillId="3" borderId="0" xfId="0" applyNumberFormat="1" applyFont="1" applyFill="1" applyAlignment="1" applyProtection="1">
      <alignment horizontal="center" vertical="center"/>
    </xf>
    <xf numFmtId="0" fontId="14" fillId="3" borderId="0" xfId="0" applyFont="1" applyFill="1" applyBorder="1" applyAlignment="1">
      <alignment horizontal="left" vertical="center" wrapText="1" indent="16"/>
    </xf>
    <xf numFmtId="0" fontId="0" fillId="3" borderId="0" xfId="0" applyFill="1" applyBorder="1"/>
    <xf numFmtId="0" fontId="16" fillId="3" borderId="0" xfId="0" applyFont="1" applyFill="1" applyBorder="1" applyAlignment="1">
      <alignment horizontal="left" vertical="center" wrapText="1" indent="16"/>
    </xf>
    <xf numFmtId="0" fontId="8" fillId="3" borderId="0" xfId="0" applyFont="1" applyFill="1" applyBorder="1" applyAlignment="1">
      <alignment horizontal="center" vertical="top" wrapText="1"/>
    </xf>
    <xf numFmtId="0" fontId="8" fillId="3"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11" fillId="0" borderId="38" xfId="0" applyFont="1" applyFill="1" applyBorder="1" applyAlignment="1">
      <alignment horizontal="right" vertical="center" wrapText="1"/>
    </xf>
    <xf numFmtId="0" fontId="11" fillId="0" borderId="12" xfId="0" applyFont="1" applyFill="1" applyBorder="1" applyAlignment="1">
      <alignment horizontal="right" vertical="center" wrapText="1"/>
    </xf>
    <xf numFmtId="0" fontId="11" fillId="0" borderId="39" xfId="0" applyFont="1" applyFill="1" applyBorder="1" applyAlignment="1">
      <alignment horizontal="right" vertical="center" wrapText="1"/>
    </xf>
    <xf numFmtId="0" fontId="9" fillId="0" borderId="34" xfId="0" applyFont="1" applyBorder="1" applyAlignment="1">
      <alignment horizontal="center" vertical="center" wrapText="1"/>
    </xf>
    <xf numFmtId="0" fontId="9" fillId="0" borderId="41" xfId="0" applyFont="1" applyBorder="1" applyAlignment="1">
      <alignment horizontal="center" vertical="center" wrapText="1"/>
    </xf>
    <xf numFmtId="43" fontId="23" fillId="3" borderId="41" xfId="13" applyFont="1" applyFill="1" applyBorder="1" applyAlignment="1"/>
    <xf numFmtId="43" fontId="23" fillId="3" borderId="13" xfId="13" applyFont="1" applyFill="1" applyBorder="1" applyAlignment="1"/>
    <xf numFmtId="0" fontId="17" fillId="3" borderId="41" xfId="0" applyFont="1" applyFill="1" applyBorder="1" applyAlignment="1"/>
    <xf numFmtId="0" fontId="17" fillId="3" borderId="13" xfId="0" applyFont="1" applyFill="1" applyBorder="1" applyAlignment="1"/>
    <xf numFmtId="43" fontId="23" fillId="3" borderId="42" xfId="13" applyFont="1" applyFill="1" applyBorder="1" applyAlignment="1"/>
    <xf numFmtId="43" fontId="23" fillId="3" borderId="6" xfId="13" applyFont="1" applyFill="1" applyBorder="1" applyAlignment="1"/>
    <xf numFmtId="0" fontId="0" fillId="0" borderId="13" xfId="0" applyBorder="1" applyAlignment="1"/>
    <xf numFmtId="0" fontId="22" fillId="3" borderId="0" xfId="0" applyFont="1" applyFill="1" applyAlignment="1">
      <alignment horizontal="right"/>
    </xf>
    <xf numFmtId="0" fontId="22" fillId="3" borderId="0" xfId="0" applyFont="1" applyFill="1" applyBorder="1" applyAlignment="1">
      <alignment horizontal="center"/>
    </xf>
    <xf numFmtId="43" fontId="23" fillId="3" borderId="35" xfId="13" applyFont="1" applyFill="1" applyBorder="1" applyAlignment="1"/>
    <xf numFmtId="43" fontId="23" fillId="3" borderId="5" xfId="13" applyFont="1" applyFill="1" applyBorder="1" applyAlignment="1"/>
    <xf numFmtId="0" fontId="0" fillId="3" borderId="41" xfId="0" applyFill="1" applyBorder="1" applyAlignment="1"/>
    <xf numFmtId="0" fontId="8" fillId="3" borderId="0" xfId="0" quotePrefix="1" applyFont="1" applyFill="1" applyBorder="1" applyAlignment="1">
      <alignment horizontal="left" vertical="top" wrapText="1" indent="1"/>
    </xf>
    <xf numFmtId="0" fontId="3" fillId="0" borderId="0" xfId="0" applyFont="1" applyFill="1" applyBorder="1" applyAlignment="1">
      <alignment horizontal="left" vertical="center" wrapText="1"/>
    </xf>
    <xf numFmtId="0" fontId="18" fillId="0" borderId="0" xfId="0" applyFont="1" applyBorder="1" applyAlignment="1">
      <alignment horizontal="center" vertical="center" wrapText="1"/>
    </xf>
    <xf numFmtId="0" fontId="3" fillId="0" borderId="0" xfId="0" applyFont="1" applyFill="1" applyBorder="1" applyAlignment="1">
      <alignment horizontal="right" vertical="center" wrapText="1"/>
    </xf>
    <xf numFmtId="0" fontId="3" fillId="0" borderId="1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2" fontId="9" fillId="0" borderId="5" xfId="0" applyNumberFormat="1" applyFont="1" applyBorder="1" applyAlignment="1">
      <alignment horizontal="center" vertical="center"/>
    </xf>
    <xf numFmtId="0" fontId="0" fillId="0" borderId="5" xfId="0" applyBorder="1" applyAlignment="1">
      <alignment vertical="center"/>
    </xf>
    <xf numFmtId="0" fontId="3" fillId="0" borderId="34"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0" fillId="0" borderId="0" xfId="0"/>
  </cellXfs>
  <cellStyles count="17">
    <cellStyle name="=C:\WINNT\SYSTEM32\COMMAND.COM 2 2" xfId="9"/>
    <cellStyle name="Comma" xfId="13" builtinId="3"/>
    <cellStyle name="Comma 2" xfId="4"/>
    <cellStyle name="Comma 2 2" xfId="5"/>
    <cellStyle name="Comma 5 2" xfId="11"/>
    <cellStyle name="Normal" xfId="0" builtinId="0"/>
    <cellStyle name="Normal 10 2" xfId="8"/>
    <cellStyle name="Normal 193" xfId="6"/>
    <cellStyle name="Normal 2 2" xfId="2"/>
    <cellStyle name="Normal 2 2 2 2" xfId="3"/>
    <cellStyle name="Normal 25" xfId="1"/>
    <cellStyle name="Normal 3" xfId="15"/>
    <cellStyle name="Normal 33" xfId="7"/>
    <cellStyle name="Normal 5 2" xfId="10"/>
    <cellStyle name="Normal_SEBI CLAUSE 41 3" xfId="16"/>
    <cellStyle name="Normal_Sheet1 2" xfId="14"/>
    <cellStyle name="Percent 2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419100</xdr:colOff>
      <xdr:row>0</xdr:row>
      <xdr:rowOff>19050</xdr:rowOff>
    </xdr:from>
    <xdr:to>
      <xdr:col>1</xdr:col>
      <xdr:colOff>1628775</xdr:colOff>
      <xdr:row>7</xdr:row>
      <xdr:rowOff>180975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733425" y="19050"/>
          <a:ext cx="1209675" cy="1666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xdr:colOff>
      <xdr:row>0</xdr:row>
      <xdr:rowOff>28576</xdr:rowOff>
    </xdr:from>
    <xdr:to>
      <xdr:col>1</xdr:col>
      <xdr:colOff>1304925</xdr:colOff>
      <xdr:row>7</xdr:row>
      <xdr:rowOff>190501</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409575" y="28576"/>
          <a:ext cx="1171575" cy="1581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38</xdr:col>
      <xdr:colOff>278780</xdr:colOff>
      <xdr:row>169</xdr:row>
      <xdr:rowOff>23408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31707" cy="31432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topLeftCell="A7" workbookViewId="0">
      <selection activeCell="K19" sqref="K19"/>
    </sheetView>
  </sheetViews>
  <sheetFormatPr defaultRowHeight="15" x14ac:dyDescent="0.25"/>
  <cols>
    <col min="1" max="1" width="5.5703125" customWidth="1"/>
    <col min="2" max="2" width="28.140625" customWidth="1"/>
    <col min="3" max="3" width="16" customWidth="1"/>
    <col min="4" max="4" width="13.85546875" customWidth="1"/>
    <col min="5" max="5" width="14" customWidth="1"/>
    <col min="6" max="6" width="16.7109375" customWidth="1"/>
    <col min="7" max="7" width="15.28515625" customWidth="1"/>
    <col min="8" max="8" width="17" customWidth="1"/>
    <col min="9" max="9" width="16.85546875" customWidth="1"/>
    <col min="10" max="11" width="15.28515625" customWidth="1"/>
    <col min="12" max="12" width="15.7109375" customWidth="1"/>
  </cols>
  <sheetData>
    <row r="1" spans="1:12" s="54" customFormat="1" ht="27.6" customHeight="1" x14ac:dyDescent="0.25">
      <c r="A1" s="155" t="s">
        <v>56</v>
      </c>
      <c r="B1" s="156"/>
      <c r="C1" s="156"/>
      <c r="D1" s="156"/>
      <c r="E1" s="156"/>
      <c r="F1" s="156"/>
      <c r="G1" s="156"/>
      <c r="H1" s="156"/>
      <c r="I1" s="156"/>
      <c r="J1" s="156"/>
      <c r="K1" s="156"/>
      <c r="L1" s="157"/>
    </row>
    <row r="2" spans="1:12" ht="26.25" x14ac:dyDescent="0.4">
      <c r="A2" s="141" t="s">
        <v>50</v>
      </c>
      <c r="B2" s="141"/>
      <c r="C2" s="141"/>
      <c r="D2" s="141"/>
      <c r="E2" s="141"/>
      <c r="F2" s="141"/>
      <c r="G2" s="141"/>
      <c r="H2" s="141"/>
      <c r="I2" s="141"/>
      <c r="J2" s="141"/>
      <c r="K2" s="141"/>
      <c r="L2" s="141"/>
    </row>
    <row r="3" spans="1:12" ht="18.75" thickBot="1" x14ac:dyDescent="0.3">
      <c r="A3" s="142" t="s">
        <v>17</v>
      </c>
      <c r="B3" s="144" t="s">
        <v>18</v>
      </c>
      <c r="C3" s="147" t="s">
        <v>19</v>
      </c>
      <c r="D3" s="148"/>
      <c r="E3" s="148"/>
      <c r="F3" s="149"/>
      <c r="G3" s="150" t="s">
        <v>20</v>
      </c>
      <c r="H3" s="151"/>
      <c r="I3" s="151"/>
      <c r="J3" s="152"/>
      <c r="K3" s="153" t="s">
        <v>51</v>
      </c>
      <c r="L3" s="153" t="s">
        <v>52</v>
      </c>
    </row>
    <row r="4" spans="1:12" x14ac:dyDescent="0.25">
      <c r="A4" s="142"/>
      <c r="B4" s="145"/>
      <c r="C4" s="154" t="s">
        <v>53</v>
      </c>
      <c r="D4" s="154" t="s">
        <v>22</v>
      </c>
      <c r="E4" s="154" t="s">
        <v>23</v>
      </c>
      <c r="F4" s="154" t="s">
        <v>54</v>
      </c>
      <c r="G4" s="154" t="s">
        <v>55</v>
      </c>
      <c r="H4" s="154" t="s">
        <v>25</v>
      </c>
      <c r="I4" s="154" t="s">
        <v>23</v>
      </c>
      <c r="J4" s="154" t="s">
        <v>54</v>
      </c>
      <c r="K4" s="145"/>
      <c r="L4" s="145"/>
    </row>
    <row r="5" spans="1:12" x14ac:dyDescent="0.25">
      <c r="A5" s="142"/>
      <c r="B5" s="145"/>
      <c r="C5" s="145"/>
      <c r="D5" s="145"/>
      <c r="E5" s="145"/>
      <c r="F5" s="145"/>
      <c r="G5" s="145"/>
      <c r="H5" s="145"/>
      <c r="I5" s="145"/>
      <c r="J5" s="145"/>
      <c r="K5" s="145"/>
      <c r="L5" s="145"/>
    </row>
    <row r="6" spans="1:12" ht="27" customHeight="1" x14ac:dyDescent="0.25">
      <c r="A6" s="143"/>
      <c r="B6" s="146"/>
      <c r="C6" s="146"/>
      <c r="D6" s="146"/>
      <c r="E6" s="146"/>
      <c r="F6" s="146"/>
      <c r="G6" s="146"/>
      <c r="H6" s="146"/>
      <c r="I6" s="146"/>
      <c r="J6" s="146"/>
      <c r="K6" s="146"/>
      <c r="L6" s="146"/>
    </row>
    <row r="7" spans="1:12" ht="18" x14ac:dyDescent="0.25">
      <c r="A7" s="30">
        <v>1</v>
      </c>
      <c r="B7" s="31" t="s">
        <v>26</v>
      </c>
      <c r="C7" s="32">
        <v>730705</v>
      </c>
      <c r="D7" s="33">
        <v>0</v>
      </c>
      <c r="E7" s="33">
        <v>0</v>
      </c>
      <c r="F7" s="33">
        <f t="shared" ref="F7:F17" si="0">C7+D7-E7</f>
        <v>730705</v>
      </c>
      <c r="G7" s="34">
        <v>0</v>
      </c>
      <c r="H7" s="35">
        <f t="shared" ref="H7" si="1">J36</f>
        <v>0</v>
      </c>
      <c r="I7" s="36">
        <v>0</v>
      </c>
      <c r="J7" s="37">
        <f t="shared" ref="J7:J17" si="2">G7+H7-I7</f>
        <v>0</v>
      </c>
      <c r="K7" s="37">
        <f t="shared" ref="K7:K15" si="3">F7-J7</f>
        <v>730705</v>
      </c>
      <c r="L7" s="34">
        <f t="shared" ref="L7:L17" si="4">C7-G7</f>
        <v>730705</v>
      </c>
    </row>
    <row r="8" spans="1:12" ht="18" x14ac:dyDescent="0.25">
      <c r="A8" s="38">
        <v>2</v>
      </c>
      <c r="B8" s="39" t="s">
        <v>27</v>
      </c>
      <c r="C8" s="32">
        <v>21085417</v>
      </c>
      <c r="D8" s="40">
        <v>0</v>
      </c>
      <c r="E8" s="33">
        <v>0</v>
      </c>
      <c r="F8" s="33">
        <f t="shared" si="0"/>
        <v>21085417</v>
      </c>
      <c r="G8" s="37">
        <v>8644155</v>
      </c>
      <c r="H8" s="35">
        <v>167115</v>
      </c>
      <c r="I8" s="33">
        <v>0</v>
      </c>
      <c r="J8" s="37">
        <f>G8+H8-I8</f>
        <v>8811270</v>
      </c>
      <c r="K8" s="37">
        <f>F8-J8</f>
        <v>12274147</v>
      </c>
      <c r="L8" s="37">
        <f>C8-G8</f>
        <v>12441262</v>
      </c>
    </row>
    <row r="9" spans="1:12" ht="18" x14ac:dyDescent="0.25">
      <c r="A9" s="38">
        <v>3</v>
      </c>
      <c r="B9" s="39" t="s">
        <v>28</v>
      </c>
      <c r="C9" s="32">
        <v>11281500</v>
      </c>
      <c r="D9" s="40">
        <v>0</v>
      </c>
      <c r="E9" s="33">
        <v>0</v>
      </c>
      <c r="F9" s="33">
        <f t="shared" si="0"/>
        <v>11281500</v>
      </c>
      <c r="G9" s="37">
        <v>357248</v>
      </c>
      <c r="H9" s="35">
        <v>89312</v>
      </c>
      <c r="I9" s="33">
        <v>0</v>
      </c>
      <c r="J9" s="37">
        <f>G9+H9-I9</f>
        <v>446560</v>
      </c>
      <c r="K9" s="37">
        <f>F9-J9</f>
        <v>10834940</v>
      </c>
      <c r="L9" s="37">
        <f>C9-G9</f>
        <v>10924252</v>
      </c>
    </row>
    <row r="10" spans="1:12" ht="18" x14ac:dyDescent="0.25">
      <c r="A10" s="38">
        <v>3</v>
      </c>
      <c r="B10" s="39" t="s">
        <v>29</v>
      </c>
      <c r="C10" s="35">
        <v>18836430</v>
      </c>
      <c r="D10" s="40">
        <v>68000</v>
      </c>
      <c r="E10" s="33">
        <v>0</v>
      </c>
      <c r="F10" s="33">
        <f t="shared" si="0"/>
        <v>18904430</v>
      </c>
      <c r="G10" s="41">
        <v>6840477</v>
      </c>
      <c r="H10" s="35">
        <v>311535</v>
      </c>
      <c r="I10" s="33">
        <v>0</v>
      </c>
      <c r="J10" s="37">
        <f t="shared" si="2"/>
        <v>7152012</v>
      </c>
      <c r="K10" s="37">
        <f t="shared" si="3"/>
        <v>11752418</v>
      </c>
      <c r="L10" s="37">
        <f t="shared" si="4"/>
        <v>11995953</v>
      </c>
    </row>
    <row r="11" spans="1:12" ht="18" x14ac:dyDescent="0.25">
      <c r="A11" s="42">
        <v>4</v>
      </c>
      <c r="B11" s="43" t="s">
        <v>30</v>
      </c>
      <c r="C11" s="32">
        <v>1309201</v>
      </c>
      <c r="D11" s="40">
        <v>169059</v>
      </c>
      <c r="E11" s="36">
        <v>0</v>
      </c>
      <c r="F11" s="33">
        <f t="shared" si="0"/>
        <v>1478260</v>
      </c>
      <c r="G11" s="37">
        <v>737298</v>
      </c>
      <c r="H11" s="35">
        <v>39887</v>
      </c>
      <c r="I11" s="36">
        <v>0</v>
      </c>
      <c r="J11" s="37">
        <f t="shared" si="2"/>
        <v>777185</v>
      </c>
      <c r="K11" s="37">
        <f>F11-J11</f>
        <v>701075</v>
      </c>
      <c r="L11" s="37">
        <f t="shared" si="4"/>
        <v>571903</v>
      </c>
    </row>
    <row r="12" spans="1:12" ht="18" x14ac:dyDescent="0.25">
      <c r="A12" s="38">
        <v>6</v>
      </c>
      <c r="B12" s="39" t="s">
        <v>31</v>
      </c>
      <c r="C12" s="32">
        <v>6016456</v>
      </c>
      <c r="D12" s="40">
        <v>1586351</v>
      </c>
      <c r="E12" s="33">
        <v>0</v>
      </c>
      <c r="F12" s="33">
        <f t="shared" si="0"/>
        <v>7602807</v>
      </c>
      <c r="G12" s="37">
        <v>2926237</v>
      </c>
      <c r="H12" s="35">
        <v>208066</v>
      </c>
      <c r="I12" s="33">
        <v>0</v>
      </c>
      <c r="J12" s="37">
        <f t="shared" si="2"/>
        <v>3134303</v>
      </c>
      <c r="K12" s="37">
        <f t="shared" si="3"/>
        <v>4468504</v>
      </c>
      <c r="L12" s="37">
        <f t="shared" si="4"/>
        <v>3090219</v>
      </c>
    </row>
    <row r="13" spans="1:12" ht="18" x14ac:dyDescent="0.25">
      <c r="A13" s="38">
        <v>7</v>
      </c>
      <c r="B13" s="44" t="s">
        <v>32</v>
      </c>
      <c r="C13" s="45">
        <v>451845</v>
      </c>
      <c r="D13" s="40">
        <v>44612</v>
      </c>
      <c r="E13" s="46">
        <v>0</v>
      </c>
      <c r="F13" s="33">
        <f t="shared" si="0"/>
        <v>496457</v>
      </c>
      <c r="G13" s="37">
        <v>217382</v>
      </c>
      <c r="H13" s="35">
        <v>19326</v>
      </c>
      <c r="I13" s="47">
        <v>0</v>
      </c>
      <c r="J13" s="37">
        <f t="shared" si="2"/>
        <v>236708</v>
      </c>
      <c r="K13" s="37">
        <f>F13-J13</f>
        <v>259749</v>
      </c>
      <c r="L13" s="37">
        <f t="shared" si="4"/>
        <v>234463</v>
      </c>
    </row>
    <row r="14" spans="1:12" ht="18" x14ac:dyDescent="0.25">
      <c r="A14" s="38">
        <v>9</v>
      </c>
      <c r="B14" s="44" t="s">
        <v>33</v>
      </c>
      <c r="C14" s="45">
        <v>121232</v>
      </c>
      <c r="D14" s="40">
        <v>0</v>
      </c>
      <c r="E14" s="33">
        <v>0</v>
      </c>
      <c r="F14" s="33">
        <f t="shared" si="0"/>
        <v>121232</v>
      </c>
      <c r="G14" s="37">
        <v>14763</v>
      </c>
      <c r="H14" s="35">
        <v>1845</v>
      </c>
      <c r="I14" s="33">
        <v>0</v>
      </c>
      <c r="J14" s="37">
        <f t="shared" si="2"/>
        <v>16608</v>
      </c>
      <c r="K14" s="37">
        <f t="shared" si="3"/>
        <v>104624</v>
      </c>
      <c r="L14" s="37">
        <f t="shared" si="4"/>
        <v>106469</v>
      </c>
    </row>
    <row r="15" spans="1:12" ht="18" x14ac:dyDescent="0.25">
      <c r="A15" s="38">
        <v>10</v>
      </c>
      <c r="B15" s="48" t="s">
        <v>34</v>
      </c>
      <c r="C15" s="32">
        <v>1324624</v>
      </c>
      <c r="D15" s="40">
        <v>0</v>
      </c>
      <c r="E15" s="33">
        <v>0</v>
      </c>
      <c r="F15" s="33">
        <f t="shared" si="0"/>
        <v>1324624</v>
      </c>
      <c r="G15" s="37">
        <v>778516</v>
      </c>
      <c r="H15" s="35">
        <v>25780</v>
      </c>
      <c r="I15" s="33">
        <v>0</v>
      </c>
      <c r="J15" s="37">
        <f t="shared" si="2"/>
        <v>804296</v>
      </c>
      <c r="K15" s="37">
        <f t="shared" si="3"/>
        <v>520328</v>
      </c>
      <c r="L15" s="37">
        <f t="shared" si="4"/>
        <v>546108</v>
      </c>
    </row>
    <row r="16" spans="1:12" ht="18" x14ac:dyDescent="0.25">
      <c r="A16" s="38">
        <v>11</v>
      </c>
      <c r="B16" s="44" t="s">
        <v>35</v>
      </c>
      <c r="C16" s="45">
        <v>1689823</v>
      </c>
      <c r="D16" s="40">
        <v>0</v>
      </c>
      <c r="E16" s="33">
        <v>0</v>
      </c>
      <c r="F16" s="33">
        <f t="shared" si="0"/>
        <v>1689823</v>
      </c>
      <c r="G16" s="45">
        <v>1495636</v>
      </c>
      <c r="H16" s="35">
        <v>70615</v>
      </c>
      <c r="I16" s="33">
        <v>0</v>
      </c>
      <c r="J16" s="37">
        <f t="shared" si="2"/>
        <v>1566251</v>
      </c>
      <c r="K16" s="37">
        <f>F16-J16</f>
        <v>123572</v>
      </c>
      <c r="L16" s="37">
        <f t="shared" si="4"/>
        <v>194187</v>
      </c>
    </row>
    <row r="17" spans="1:12" ht="18" x14ac:dyDescent="0.25">
      <c r="A17" s="38">
        <v>12</v>
      </c>
      <c r="B17" s="44" t="s">
        <v>36</v>
      </c>
      <c r="C17" s="45">
        <v>287739</v>
      </c>
      <c r="D17" s="40">
        <v>40300</v>
      </c>
      <c r="E17" s="33">
        <v>0</v>
      </c>
      <c r="F17" s="33">
        <f t="shared" si="0"/>
        <v>328039</v>
      </c>
      <c r="G17" s="49">
        <v>111099</v>
      </c>
      <c r="H17" s="35">
        <v>22155</v>
      </c>
      <c r="I17" s="33">
        <v>0</v>
      </c>
      <c r="J17" s="37">
        <f t="shared" si="2"/>
        <v>133254</v>
      </c>
      <c r="K17" s="37">
        <f>F17-J17</f>
        <v>194785</v>
      </c>
      <c r="L17" s="37">
        <f t="shared" si="4"/>
        <v>176640</v>
      </c>
    </row>
    <row r="18" spans="1:12" ht="18" x14ac:dyDescent="0.25">
      <c r="A18" s="139" t="s">
        <v>37</v>
      </c>
      <c r="B18" s="140"/>
      <c r="C18" s="50">
        <f t="shared" ref="C18:L18" si="5">SUM(C7:C17)</f>
        <v>63134972</v>
      </c>
      <c r="D18" s="50">
        <f t="shared" si="5"/>
        <v>1908322</v>
      </c>
      <c r="E18" s="50">
        <f t="shared" si="5"/>
        <v>0</v>
      </c>
      <c r="F18" s="50">
        <f t="shared" si="5"/>
        <v>65043294</v>
      </c>
      <c r="G18" s="50">
        <f>SUM(G7:G17)</f>
        <v>22122811</v>
      </c>
      <c r="H18" s="50">
        <f t="shared" si="5"/>
        <v>955636</v>
      </c>
      <c r="I18" s="50">
        <f t="shared" si="5"/>
        <v>0</v>
      </c>
      <c r="J18" s="50">
        <f t="shared" si="5"/>
        <v>23078447</v>
      </c>
      <c r="K18" s="50">
        <f>SUM(K7:K17)</f>
        <v>41964847</v>
      </c>
      <c r="L18" s="50">
        <f t="shared" si="5"/>
        <v>41012161</v>
      </c>
    </row>
    <row r="19" spans="1:12" ht="42.75" customHeight="1" x14ac:dyDescent="0.25">
      <c r="A19" s="51">
        <v>1</v>
      </c>
      <c r="B19" s="52" t="s">
        <v>38</v>
      </c>
      <c r="C19" s="53">
        <v>913577</v>
      </c>
      <c r="D19" s="53">
        <v>809808</v>
      </c>
      <c r="E19" s="53">
        <v>0</v>
      </c>
      <c r="F19" s="53">
        <f>C19+D19-E19</f>
        <v>1723385</v>
      </c>
      <c r="G19" s="53">
        <v>0</v>
      </c>
      <c r="H19" s="53">
        <v>0</v>
      </c>
      <c r="I19" s="53">
        <v>0</v>
      </c>
      <c r="J19" s="53">
        <v>0</v>
      </c>
      <c r="K19" s="53">
        <f>F19-J19</f>
        <v>1723385</v>
      </c>
      <c r="L19" s="53">
        <v>0</v>
      </c>
    </row>
  </sheetData>
  <mergeCells count="17">
    <mergeCell ref="A1:L1"/>
    <mergeCell ref="A18:B18"/>
    <mergeCell ref="A2:L2"/>
    <mergeCell ref="A3:A6"/>
    <mergeCell ref="B3:B6"/>
    <mergeCell ref="C3:F3"/>
    <mergeCell ref="G3:J3"/>
    <mergeCell ref="K3:K6"/>
    <mergeCell ref="L3:L6"/>
    <mergeCell ref="C4:C6"/>
    <mergeCell ref="D4:D6"/>
    <mergeCell ref="E4:E6"/>
    <mergeCell ref="F4:F6"/>
    <mergeCell ref="G4:G6"/>
    <mergeCell ref="H4:H6"/>
    <mergeCell ref="I4:I6"/>
    <mergeCell ref="J4:J6"/>
  </mergeCells>
  <pageMargins left="0.7" right="0.7" top="0.75" bottom="0.75" header="0.3" footer="0.3"/>
  <pageSetup paperSize="9" scale="6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C3" workbookViewId="0">
      <selection activeCell="L7" sqref="L7:L17"/>
    </sheetView>
  </sheetViews>
  <sheetFormatPr defaultRowHeight="15" x14ac:dyDescent="0.25"/>
  <cols>
    <col min="1" max="1" width="5.5703125" customWidth="1"/>
    <col min="2" max="2" width="28.140625" customWidth="1"/>
    <col min="3" max="3" width="16" customWidth="1"/>
    <col min="4" max="4" width="13.85546875" customWidth="1"/>
    <col min="5" max="5" width="16.28515625" customWidth="1"/>
    <col min="6" max="6" width="16.42578125" customWidth="1"/>
    <col min="7" max="7" width="0" hidden="1" customWidth="1"/>
    <col min="8" max="8" width="15.28515625" customWidth="1"/>
    <col min="9" max="9" width="11.42578125" customWidth="1"/>
    <col min="10" max="10" width="16.28515625" customWidth="1"/>
    <col min="11" max="11" width="15.28515625" customWidth="1"/>
    <col min="12" max="12" width="18.28515625" customWidth="1"/>
    <col min="13" max="13" width="15.7109375" customWidth="1"/>
  </cols>
  <sheetData>
    <row r="1" spans="1:13" ht="20.25" x14ac:dyDescent="0.3">
      <c r="A1" s="160" t="s">
        <v>45</v>
      </c>
      <c r="B1" s="160"/>
      <c r="C1" s="160"/>
      <c r="D1" s="160"/>
      <c r="E1" s="160"/>
      <c r="F1" s="160"/>
      <c r="G1" s="160"/>
      <c r="H1" s="160"/>
      <c r="I1" s="160"/>
      <c r="J1" s="160"/>
      <c r="K1" s="160"/>
      <c r="L1" s="160"/>
      <c r="M1" s="160"/>
    </row>
    <row r="2" spans="1:13" ht="26.25" x14ac:dyDescent="0.4">
      <c r="A2" s="141" t="s">
        <v>46</v>
      </c>
      <c r="B2" s="141"/>
      <c r="C2" s="141"/>
      <c r="D2" s="141"/>
      <c r="E2" s="141"/>
      <c r="F2" s="141"/>
      <c r="G2" s="141"/>
      <c r="H2" s="141"/>
      <c r="I2" s="141"/>
      <c r="J2" s="141"/>
      <c r="K2" s="141"/>
      <c r="L2" s="141"/>
      <c r="M2" s="141"/>
    </row>
    <row r="3" spans="1:13" ht="18.75" customHeight="1" thickBot="1" x14ac:dyDescent="0.3">
      <c r="A3" s="153" t="s">
        <v>17</v>
      </c>
      <c r="B3" s="161" t="s">
        <v>18</v>
      </c>
      <c r="C3" s="147" t="s">
        <v>19</v>
      </c>
      <c r="D3" s="148"/>
      <c r="E3" s="148"/>
      <c r="F3" s="149"/>
      <c r="G3" s="28"/>
      <c r="H3" s="150" t="s">
        <v>20</v>
      </c>
      <c r="I3" s="151"/>
      <c r="J3" s="151"/>
      <c r="K3" s="152"/>
      <c r="L3" s="153" t="s">
        <v>47</v>
      </c>
      <c r="M3" s="153" t="s">
        <v>48</v>
      </c>
    </row>
    <row r="4" spans="1:13" ht="18" customHeight="1" x14ac:dyDescent="0.25">
      <c r="A4" s="145"/>
      <c r="B4" s="162"/>
      <c r="C4" s="154" t="s">
        <v>21</v>
      </c>
      <c r="D4" s="154" t="s">
        <v>22</v>
      </c>
      <c r="E4" s="154" t="s">
        <v>23</v>
      </c>
      <c r="F4" s="154" t="s">
        <v>49</v>
      </c>
      <c r="G4" s="25"/>
      <c r="H4" s="154" t="s">
        <v>24</v>
      </c>
      <c r="I4" s="154" t="s">
        <v>25</v>
      </c>
      <c r="J4" s="154" t="s">
        <v>23</v>
      </c>
      <c r="K4" s="154" t="s">
        <v>49</v>
      </c>
      <c r="L4" s="145"/>
      <c r="M4" s="145"/>
    </row>
    <row r="5" spans="1:13" ht="18" x14ac:dyDescent="0.25">
      <c r="A5" s="145"/>
      <c r="B5" s="162"/>
      <c r="C5" s="145"/>
      <c r="D5" s="145"/>
      <c r="E5" s="145"/>
      <c r="F5" s="145"/>
      <c r="G5" s="26"/>
      <c r="H5" s="145"/>
      <c r="I5" s="145"/>
      <c r="J5" s="145"/>
      <c r="K5" s="145"/>
      <c r="L5" s="145"/>
      <c r="M5" s="145"/>
    </row>
    <row r="6" spans="1:13" ht="18" x14ac:dyDescent="0.25">
      <c r="A6" s="146"/>
      <c r="B6" s="163"/>
      <c r="C6" s="146"/>
      <c r="D6" s="146"/>
      <c r="E6" s="146"/>
      <c r="F6" s="146"/>
      <c r="G6" s="27"/>
      <c r="H6" s="146"/>
      <c r="I6" s="146"/>
      <c r="J6" s="146"/>
      <c r="K6" s="146"/>
      <c r="L6" s="146"/>
      <c r="M6" s="146"/>
    </row>
    <row r="7" spans="1:13" ht="18" x14ac:dyDescent="0.25">
      <c r="A7" s="2">
        <v>1</v>
      </c>
      <c r="B7" s="3" t="s">
        <v>26</v>
      </c>
      <c r="C7" s="4">
        <v>730705</v>
      </c>
      <c r="D7" s="5">
        <v>0</v>
      </c>
      <c r="E7" s="5">
        <v>0</v>
      </c>
      <c r="F7" s="5">
        <f t="shared" ref="F7:F17" si="0">C7+D7-E7</f>
        <v>730705</v>
      </c>
      <c r="G7" s="5"/>
      <c r="H7" s="6">
        <v>0</v>
      </c>
      <c r="I7" s="7">
        <f>H28</f>
        <v>0</v>
      </c>
      <c r="J7" s="8">
        <v>0</v>
      </c>
      <c r="K7" s="9">
        <f t="shared" ref="K7:K17" si="1">H7+I7-J7</f>
        <v>0</v>
      </c>
      <c r="L7" s="56">
        <f t="shared" ref="L7:L17" si="2">F7-K7</f>
        <v>730705</v>
      </c>
      <c r="M7" s="6">
        <f>C7-H7</f>
        <v>730705</v>
      </c>
    </row>
    <row r="8" spans="1:13" ht="18" x14ac:dyDescent="0.25">
      <c r="A8" s="10">
        <v>2</v>
      </c>
      <c r="B8" s="11" t="s">
        <v>27</v>
      </c>
      <c r="C8" s="4">
        <v>21085417</v>
      </c>
      <c r="D8" s="12">
        <v>0</v>
      </c>
      <c r="E8" s="5">
        <v>0</v>
      </c>
      <c r="F8" s="5">
        <f t="shared" si="0"/>
        <v>21085417</v>
      </c>
      <c r="G8" s="5"/>
      <c r="H8" s="9">
        <v>7975694</v>
      </c>
      <c r="I8" s="7">
        <v>167115</v>
      </c>
      <c r="J8" s="5">
        <v>0</v>
      </c>
      <c r="K8" s="9">
        <f>H8+I8-J8</f>
        <v>8142809</v>
      </c>
      <c r="L8" s="56">
        <f t="shared" si="2"/>
        <v>12942608</v>
      </c>
      <c r="M8" s="9">
        <f>C8-H8</f>
        <v>13109723</v>
      </c>
    </row>
    <row r="9" spans="1:13" ht="18" x14ac:dyDescent="0.25">
      <c r="A9" s="10">
        <v>3</v>
      </c>
      <c r="B9" s="11" t="s">
        <v>28</v>
      </c>
      <c r="C9" s="4">
        <v>0</v>
      </c>
      <c r="D9" s="12">
        <v>10081500</v>
      </c>
      <c r="E9" s="5"/>
      <c r="F9" s="5">
        <f t="shared" si="0"/>
        <v>10081500</v>
      </c>
      <c r="G9" s="5"/>
      <c r="H9" s="9">
        <v>0</v>
      </c>
      <c r="I9" s="7">
        <v>79812</v>
      </c>
      <c r="J9" s="5"/>
      <c r="K9" s="9">
        <f>H9+I9-J9</f>
        <v>79812</v>
      </c>
      <c r="L9" s="56">
        <f t="shared" si="2"/>
        <v>10001688</v>
      </c>
      <c r="M9" s="9">
        <v>0</v>
      </c>
    </row>
    <row r="10" spans="1:13" ht="18" x14ac:dyDescent="0.25">
      <c r="A10" s="10">
        <v>4</v>
      </c>
      <c r="B10" s="11" t="s">
        <v>29</v>
      </c>
      <c r="C10" s="13">
        <v>18456280</v>
      </c>
      <c r="D10" s="12">
        <v>0</v>
      </c>
      <c r="E10" s="5">
        <v>0</v>
      </c>
      <c r="F10" s="5">
        <f t="shared" si="0"/>
        <v>18456280</v>
      </c>
      <c r="G10" s="5"/>
      <c r="H10" s="14">
        <v>5598645</v>
      </c>
      <c r="I10" s="7">
        <v>304439</v>
      </c>
      <c r="J10" s="5">
        <v>0</v>
      </c>
      <c r="K10" s="9">
        <f t="shared" si="1"/>
        <v>5903084</v>
      </c>
      <c r="L10" s="56">
        <f t="shared" si="2"/>
        <v>12553196</v>
      </c>
      <c r="M10" s="9">
        <f t="shared" ref="M10:M17" si="3">C10-H10</f>
        <v>12857635</v>
      </c>
    </row>
    <row r="11" spans="1:13" ht="18" x14ac:dyDescent="0.25">
      <c r="A11" s="10">
        <v>5</v>
      </c>
      <c r="B11" s="15" t="s">
        <v>30</v>
      </c>
      <c r="C11" s="4">
        <v>1309201</v>
      </c>
      <c r="D11" s="12">
        <v>0</v>
      </c>
      <c r="E11" s="8">
        <v>0</v>
      </c>
      <c r="F11" s="5">
        <f t="shared" si="0"/>
        <v>1309201</v>
      </c>
      <c r="G11" s="5"/>
      <c r="H11" s="9">
        <v>593811</v>
      </c>
      <c r="I11" s="7">
        <v>35872</v>
      </c>
      <c r="J11" s="8">
        <v>0</v>
      </c>
      <c r="K11" s="9">
        <f t="shared" si="1"/>
        <v>629683</v>
      </c>
      <c r="L11" s="56">
        <f t="shared" si="2"/>
        <v>679518</v>
      </c>
      <c r="M11" s="9">
        <f t="shared" si="3"/>
        <v>715390</v>
      </c>
    </row>
    <row r="12" spans="1:13" ht="18" x14ac:dyDescent="0.25">
      <c r="A12" s="10">
        <v>6</v>
      </c>
      <c r="B12" s="11" t="s">
        <v>31</v>
      </c>
      <c r="C12" s="4">
        <v>5873318</v>
      </c>
      <c r="D12" s="12">
        <v>0</v>
      </c>
      <c r="E12" s="5">
        <v>0</v>
      </c>
      <c r="F12" s="5">
        <f t="shared" si="0"/>
        <v>5873318</v>
      </c>
      <c r="G12" s="5"/>
      <c r="H12" s="9">
        <v>2282351</v>
      </c>
      <c r="I12" s="7">
        <v>157572</v>
      </c>
      <c r="J12" s="5">
        <v>0</v>
      </c>
      <c r="K12" s="9">
        <f t="shared" si="1"/>
        <v>2439923</v>
      </c>
      <c r="L12" s="56">
        <f>F12-K12</f>
        <v>3433395</v>
      </c>
      <c r="M12" s="9">
        <f t="shared" si="3"/>
        <v>3590967</v>
      </c>
    </row>
    <row r="13" spans="1:13" ht="18" x14ac:dyDescent="0.25">
      <c r="A13" s="10">
        <v>7</v>
      </c>
      <c r="B13" s="16" t="s">
        <v>32</v>
      </c>
      <c r="C13" s="17">
        <v>367914</v>
      </c>
      <c r="D13" s="12">
        <v>0</v>
      </c>
      <c r="E13" s="18">
        <v>0</v>
      </c>
      <c r="F13" s="5">
        <f t="shared" si="0"/>
        <v>367914</v>
      </c>
      <c r="G13" s="5"/>
      <c r="H13" s="9">
        <v>148554</v>
      </c>
      <c r="I13" s="7">
        <v>13220</v>
      </c>
      <c r="J13" s="19">
        <v>0</v>
      </c>
      <c r="K13" s="9">
        <f t="shared" si="1"/>
        <v>161774</v>
      </c>
      <c r="L13" s="56">
        <f t="shared" si="2"/>
        <v>206140</v>
      </c>
      <c r="M13" s="9">
        <f t="shared" si="3"/>
        <v>219360</v>
      </c>
    </row>
    <row r="14" spans="1:13" ht="18" x14ac:dyDescent="0.25">
      <c r="A14" s="10">
        <v>8</v>
      </c>
      <c r="B14" s="16" t="s">
        <v>33</v>
      </c>
      <c r="C14" s="17">
        <v>121232</v>
      </c>
      <c r="D14" s="12">
        <v>0</v>
      </c>
      <c r="E14" s="5">
        <v>0</v>
      </c>
      <c r="F14" s="5">
        <f t="shared" si="0"/>
        <v>121232</v>
      </c>
      <c r="G14" s="5"/>
      <c r="H14" s="9">
        <v>7381</v>
      </c>
      <c r="I14" s="7">
        <v>1845</v>
      </c>
      <c r="J14" s="5">
        <v>0</v>
      </c>
      <c r="K14" s="9">
        <f t="shared" si="1"/>
        <v>9226</v>
      </c>
      <c r="L14" s="56">
        <f t="shared" si="2"/>
        <v>112006</v>
      </c>
      <c r="M14" s="9">
        <f t="shared" si="3"/>
        <v>113851</v>
      </c>
    </row>
    <row r="15" spans="1:13" ht="18" x14ac:dyDescent="0.25">
      <c r="A15" s="10">
        <v>9</v>
      </c>
      <c r="B15" s="20" t="s">
        <v>34</v>
      </c>
      <c r="C15" s="4">
        <v>1324624</v>
      </c>
      <c r="D15" s="12">
        <v>0</v>
      </c>
      <c r="E15" s="5">
        <v>0</v>
      </c>
      <c r="F15" s="5">
        <f t="shared" si="0"/>
        <v>1324624</v>
      </c>
      <c r="G15" s="5"/>
      <c r="H15" s="9">
        <v>675396</v>
      </c>
      <c r="I15" s="7">
        <v>25780</v>
      </c>
      <c r="J15" s="5">
        <v>0</v>
      </c>
      <c r="K15" s="9">
        <f t="shared" si="1"/>
        <v>701176</v>
      </c>
      <c r="L15" s="56">
        <f t="shared" si="2"/>
        <v>623448</v>
      </c>
      <c r="M15" s="9">
        <f t="shared" si="3"/>
        <v>649228</v>
      </c>
    </row>
    <row r="16" spans="1:13" ht="18" x14ac:dyDescent="0.25">
      <c r="A16" s="10">
        <v>10</v>
      </c>
      <c r="B16" s="16" t="s">
        <v>35</v>
      </c>
      <c r="C16" s="17">
        <v>1689823</v>
      </c>
      <c r="D16" s="12">
        <v>0</v>
      </c>
      <c r="E16" s="5">
        <v>0</v>
      </c>
      <c r="F16" s="5">
        <f t="shared" si="0"/>
        <v>1689823</v>
      </c>
      <c r="G16" s="5"/>
      <c r="H16" s="21">
        <v>1213177</v>
      </c>
      <c r="I16" s="7">
        <v>70615</v>
      </c>
      <c r="J16" s="5">
        <v>0</v>
      </c>
      <c r="K16" s="9">
        <f t="shared" si="1"/>
        <v>1283792</v>
      </c>
      <c r="L16" s="56">
        <f t="shared" si="2"/>
        <v>406031</v>
      </c>
      <c r="M16" s="9">
        <f t="shared" si="3"/>
        <v>476646</v>
      </c>
    </row>
    <row r="17" spans="1:13" ht="18" x14ac:dyDescent="0.25">
      <c r="A17" s="22">
        <v>11</v>
      </c>
      <c r="B17" s="16" t="s">
        <v>36</v>
      </c>
      <c r="C17" s="17">
        <v>84219</v>
      </c>
      <c r="D17" s="12">
        <v>99900</v>
      </c>
      <c r="E17" s="5">
        <v>0</v>
      </c>
      <c r="F17" s="5">
        <f t="shared" si="0"/>
        <v>184119</v>
      </c>
      <c r="G17" s="5"/>
      <c r="H17" s="23">
        <v>35240</v>
      </c>
      <c r="I17" s="7">
        <v>10762</v>
      </c>
      <c r="J17" s="5">
        <v>0</v>
      </c>
      <c r="K17" s="9">
        <f t="shared" si="1"/>
        <v>46002</v>
      </c>
      <c r="L17" s="56">
        <f t="shared" si="2"/>
        <v>138117</v>
      </c>
      <c r="M17" s="9">
        <f t="shared" si="3"/>
        <v>48979</v>
      </c>
    </row>
    <row r="18" spans="1:13" ht="18" x14ac:dyDescent="0.25">
      <c r="A18" s="158" t="s">
        <v>37</v>
      </c>
      <c r="B18" s="159"/>
      <c r="C18" s="24">
        <f t="shared" ref="C18:M18" si="4">SUM(C7:C17)</f>
        <v>51042733</v>
      </c>
      <c r="D18" s="24">
        <f t="shared" si="4"/>
        <v>10181400</v>
      </c>
      <c r="E18" s="24">
        <f t="shared" si="4"/>
        <v>0</v>
      </c>
      <c r="F18" s="24">
        <f t="shared" si="4"/>
        <v>61224133</v>
      </c>
      <c r="G18" s="24"/>
      <c r="H18" s="24">
        <f t="shared" si="4"/>
        <v>18530249</v>
      </c>
      <c r="I18" s="24">
        <f>SUM(I7:I17)</f>
        <v>867032</v>
      </c>
      <c r="J18" s="24">
        <f t="shared" si="4"/>
        <v>0</v>
      </c>
      <c r="K18" s="24">
        <f t="shared" si="4"/>
        <v>19397281</v>
      </c>
      <c r="L18" s="55">
        <f t="shared" si="4"/>
        <v>41826852</v>
      </c>
      <c r="M18" s="24">
        <f t="shared" si="4"/>
        <v>32512484</v>
      </c>
    </row>
    <row r="21" spans="1:13" x14ac:dyDescent="0.25">
      <c r="L21" s="29"/>
    </row>
  </sheetData>
  <mergeCells count="17">
    <mergeCell ref="J4:J6"/>
    <mergeCell ref="K4:K6"/>
    <mergeCell ref="A1:M1"/>
    <mergeCell ref="A2:M2"/>
    <mergeCell ref="A3:A6"/>
    <mergeCell ref="B3:B6"/>
    <mergeCell ref="C3:F3"/>
    <mergeCell ref="H3:K3"/>
    <mergeCell ref="L3:L6"/>
    <mergeCell ref="M3:M6"/>
    <mergeCell ref="C4:C6"/>
    <mergeCell ref="D4:D6"/>
    <mergeCell ref="A18:B18"/>
    <mergeCell ref="E4:E6"/>
    <mergeCell ref="F4:F6"/>
    <mergeCell ref="H4:H6"/>
    <mergeCell ref="I4:I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4"/>
  <sheetViews>
    <sheetView tabSelected="1" workbookViewId="0">
      <selection activeCell="C37" sqref="C37"/>
    </sheetView>
  </sheetViews>
  <sheetFormatPr defaultRowHeight="15" x14ac:dyDescent="0.25"/>
  <cols>
    <col min="1" max="1" width="4.7109375" customWidth="1"/>
    <col min="2" max="2" width="59.7109375" customWidth="1"/>
    <col min="3" max="3" width="16.28515625" customWidth="1"/>
    <col min="4" max="4" width="17.140625" style="137" customWidth="1"/>
    <col min="5" max="6" width="17.140625" customWidth="1"/>
  </cols>
  <sheetData>
    <row r="1" spans="1:6" ht="21.75" customHeight="1" x14ac:dyDescent="0.25">
      <c r="A1" s="184" t="s">
        <v>57</v>
      </c>
      <c r="B1" s="185"/>
      <c r="C1" s="185"/>
      <c r="D1" s="185"/>
      <c r="E1" s="185"/>
      <c r="F1" s="185"/>
    </row>
    <row r="2" spans="1:6" ht="18" x14ac:dyDescent="0.25">
      <c r="A2" s="186" t="s">
        <v>41</v>
      </c>
      <c r="B2" s="186"/>
      <c r="C2" s="186"/>
      <c r="D2" s="186"/>
      <c r="E2" s="186"/>
      <c r="F2" s="186"/>
    </row>
    <row r="3" spans="1:6" ht="15.75" x14ac:dyDescent="0.25">
      <c r="A3" s="181" t="s">
        <v>63</v>
      </c>
      <c r="B3" s="181"/>
      <c r="C3" s="181"/>
      <c r="D3" s="181"/>
      <c r="E3" s="181"/>
      <c r="F3" s="181"/>
    </row>
    <row r="4" spans="1:6" ht="15.75" x14ac:dyDescent="0.25">
      <c r="A4" s="181" t="s">
        <v>64</v>
      </c>
      <c r="B4" s="181"/>
      <c r="C4" s="181"/>
      <c r="D4" s="181"/>
      <c r="E4" s="181"/>
      <c r="F4" s="181"/>
    </row>
    <row r="5" spans="1:6" ht="15.75" x14ac:dyDescent="0.25">
      <c r="A5" s="181" t="s">
        <v>65</v>
      </c>
      <c r="B5" s="181"/>
      <c r="C5" s="181"/>
      <c r="D5" s="181"/>
      <c r="E5" s="181"/>
      <c r="F5" s="181"/>
    </row>
    <row r="6" spans="1:6" ht="15.75" x14ac:dyDescent="0.25">
      <c r="A6" s="181" t="s">
        <v>66</v>
      </c>
      <c r="B6" s="181"/>
      <c r="C6" s="181"/>
      <c r="D6" s="181"/>
      <c r="E6" s="181"/>
      <c r="F6" s="181"/>
    </row>
    <row r="7" spans="1:6" ht="15.75" x14ac:dyDescent="0.25">
      <c r="A7" s="181" t="s">
        <v>42</v>
      </c>
      <c r="B7" s="181"/>
      <c r="C7" s="181"/>
      <c r="D7" s="181"/>
      <c r="E7" s="181"/>
      <c r="F7" s="181"/>
    </row>
    <row r="8" spans="1:6" ht="15.75" x14ac:dyDescent="0.25">
      <c r="A8" s="181" t="s">
        <v>67</v>
      </c>
      <c r="B8" s="181"/>
      <c r="C8" s="181"/>
      <c r="D8" s="181"/>
      <c r="E8" s="181"/>
      <c r="F8" s="181"/>
    </row>
    <row r="9" spans="1:6" ht="15.75" x14ac:dyDescent="0.25">
      <c r="A9" s="188"/>
      <c r="B9" s="188"/>
      <c r="C9" s="188"/>
      <c r="D9" s="188"/>
      <c r="E9" s="188"/>
      <c r="F9" s="188"/>
    </row>
    <row r="10" spans="1:6" ht="18" customHeight="1" thickBot="1" x14ac:dyDescent="0.3">
      <c r="A10" s="189" t="s">
        <v>153</v>
      </c>
      <c r="B10" s="189"/>
      <c r="C10" s="189"/>
      <c r="D10" s="189"/>
      <c r="E10" s="189"/>
      <c r="F10" s="189"/>
    </row>
    <row r="11" spans="1:6" ht="15.75" thickBot="1" x14ac:dyDescent="0.3">
      <c r="A11" s="190" t="s">
        <v>68</v>
      </c>
      <c r="B11" s="191"/>
      <c r="C11" s="191"/>
      <c r="D11" s="191"/>
      <c r="E11" s="191"/>
      <c r="F11" s="192"/>
    </row>
    <row r="12" spans="1:6" ht="30" x14ac:dyDescent="0.25">
      <c r="A12" s="193" t="s">
        <v>69</v>
      </c>
      <c r="B12" s="170" t="s">
        <v>0</v>
      </c>
      <c r="C12" s="172" t="s">
        <v>149</v>
      </c>
      <c r="D12" s="173"/>
      <c r="E12" s="174"/>
      <c r="F12" s="58" t="s">
        <v>70</v>
      </c>
    </row>
    <row r="13" spans="1:6" x14ac:dyDescent="0.25">
      <c r="A13" s="194"/>
      <c r="B13" s="170"/>
      <c r="C13" s="59" t="s">
        <v>71</v>
      </c>
      <c r="D13" s="59" t="s">
        <v>72</v>
      </c>
      <c r="E13" s="59" t="s">
        <v>71</v>
      </c>
      <c r="F13" s="60" t="s">
        <v>72</v>
      </c>
    </row>
    <row r="14" spans="1:6" x14ac:dyDescent="0.25">
      <c r="A14" s="194"/>
      <c r="B14" s="171"/>
      <c r="C14" s="59" t="s">
        <v>150</v>
      </c>
      <c r="D14" s="59" t="s">
        <v>152</v>
      </c>
      <c r="E14" s="59" t="s">
        <v>151</v>
      </c>
      <c r="F14" s="60" t="s">
        <v>152</v>
      </c>
    </row>
    <row r="15" spans="1:6" x14ac:dyDescent="0.25">
      <c r="A15" s="61" t="s">
        <v>58</v>
      </c>
      <c r="B15" s="62" t="s">
        <v>73</v>
      </c>
      <c r="C15" s="63">
        <v>219.74559020000004</v>
      </c>
      <c r="D15" s="63">
        <v>1441.12</v>
      </c>
      <c r="E15" s="63">
        <v>1203.1138546</v>
      </c>
      <c r="F15" s="64">
        <v>6944.27</v>
      </c>
    </row>
    <row r="16" spans="1:6" x14ac:dyDescent="0.25">
      <c r="A16" s="61" t="s">
        <v>59</v>
      </c>
      <c r="B16" s="62" t="s">
        <v>74</v>
      </c>
      <c r="C16" s="63">
        <v>5.1356900000000003</v>
      </c>
      <c r="D16" s="63">
        <v>96.63</v>
      </c>
      <c r="E16" s="63">
        <v>0.04</v>
      </c>
      <c r="F16" s="64">
        <v>98.36</v>
      </c>
    </row>
    <row r="17" spans="1:6" x14ac:dyDescent="0.25">
      <c r="A17" s="61" t="s">
        <v>60</v>
      </c>
      <c r="B17" s="62" t="s">
        <v>75</v>
      </c>
      <c r="C17" s="63">
        <v>224.88128020000005</v>
      </c>
      <c r="D17" s="63">
        <v>1537.76</v>
      </c>
      <c r="E17" s="63">
        <v>1203.1538545999999</v>
      </c>
      <c r="F17" s="63">
        <v>7042.63</v>
      </c>
    </row>
    <row r="18" spans="1:6" x14ac:dyDescent="0.25">
      <c r="A18" s="61" t="s">
        <v>61</v>
      </c>
      <c r="B18" s="62" t="s">
        <v>76</v>
      </c>
      <c r="C18" s="63"/>
      <c r="D18" s="63"/>
      <c r="E18" s="63"/>
      <c r="F18" s="64"/>
    </row>
    <row r="19" spans="1:6" x14ac:dyDescent="0.25">
      <c r="A19" s="65"/>
      <c r="B19" s="66" t="s">
        <v>77</v>
      </c>
      <c r="C19" s="63">
        <v>116.85981340000004</v>
      </c>
      <c r="D19" s="63">
        <v>1123.9100000000001</v>
      </c>
      <c r="E19" s="63">
        <v>918.75337659999991</v>
      </c>
      <c r="F19" s="64">
        <v>4981.3500000000004</v>
      </c>
    </row>
    <row r="20" spans="1:6" x14ac:dyDescent="0.25">
      <c r="A20" s="65"/>
      <c r="B20" s="66" t="s">
        <v>78</v>
      </c>
      <c r="C20" s="63">
        <v>0</v>
      </c>
      <c r="D20" s="63">
        <v>0</v>
      </c>
      <c r="E20" s="63">
        <v>0</v>
      </c>
      <c r="F20" s="64">
        <v>0</v>
      </c>
    </row>
    <row r="21" spans="1:6" ht="31.5" customHeight="1" x14ac:dyDescent="0.25">
      <c r="A21" s="65"/>
      <c r="B21" s="67" t="s">
        <v>79</v>
      </c>
      <c r="C21" s="68">
        <v>-49.586021800000069</v>
      </c>
      <c r="D21" s="68">
        <v>-7.22</v>
      </c>
      <c r="E21" s="69">
        <v>-86.449400900000029</v>
      </c>
      <c r="F21" s="71">
        <v>-264.95</v>
      </c>
    </row>
    <row r="22" spans="1:6" x14ac:dyDescent="0.25">
      <c r="A22" s="65"/>
      <c r="B22" s="66" t="s">
        <v>80</v>
      </c>
      <c r="C22" s="63">
        <v>98.350139999999996</v>
      </c>
      <c r="D22" s="63">
        <v>114.03</v>
      </c>
      <c r="E22" s="63">
        <v>77.554254999999998</v>
      </c>
      <c r="F22" s="64">
        <v>398.61</v>
      </c>
    </row>
    <row r="23" spans="1:6" x14ac:dyDescent="0.25">
      <c r="A23" s="65"/>
      <c r="B23" s="66" t="s">
        <v>81</v>
      </c>
      <c r="C23" s="63">
        <v>73.99356809999999</v>
      </c>
      <c r="D23" s="63">
        <v>71.709999999999994</v>
      </c>
      <c r="E23" s="63">
        <v>71.795669400000008</v>
      </c>
      <c r="F23" s="64">
        <v>209.92</v>
      </c>
    </row>
    <row r="24" spans="1:6" x14ac:dyDescent="0.25">
      <c r="A24" s="65"/>
      <c r="B24" s="66" t="s">
        <v>15</v>
      </c>
      <c r="C24" s="63">
        <v>9.7431900000000002</v>
      </c>
      <c r="D24" s="63">
        <v>9.93</v>
      </c>
      <c r="E24" s="63">
        <v>9.5563599999999997</v>
      </c>
      <c r="F24" s="64">
        <v>40.47</v>
      </c>
    </row>
    <row r="25" spans="1:6" x14ac:dyDescent="0.25">
      <c r="A25" s="65"/>
      <c r="B25" s="66" t="s">
        <v>82</v>
      </c>
      <c r="C25" s="63">
        <v>103.0775957</v>
      </c>
      <c r="D25" s="63">
        <v>234.71</v>
      </c>
      <c r="E25" s="63">
        <v>304.792753</v>
      </c>
      <c r="F25" s="64">
        <v>1586.82</v>
      </c>
    </row>
    <row r="26" spans="1:6" x14ac:dyDescent="0.25">
      <c r="A26" s="65"/>
      <c r="B26" s="66" t="s">
        <v>83</v>
      </c>
      <c r="C26" s="63">
        <v>352.43828539999993</v>
      </c>
      <c r="D26" s="63">
        <v>1547.0700000000002</v>
      </c>
      <c r="E26" s="63">
        <v>1296.0030130999999</v>
      </c>
      <c r="F26" s="64">
        <v>6952.22</v>
      </c>
    </row>
    <row r="27" spans="1:6" x14ac:dyDescent="0.25">
      <c r="A27" s="61" t="s">
        <v>62</v>
      </c>
      <c r="B27" s="62" t="s">
        <v>84</v>
      </c>
      <c r="C27" s="72">
        <v>-127.53700519999988</v>
      </c>
      <c r="D27" s="72">
        <v>-9.3100000000001728</v>
      </c>
      <c r="E27" s="72">
        <v>-92.84915849999993</v>
      </c>
      <c r="F27" s="72">
        <v>90.409999999999854</v>
      </c>
    </row>
    <row r="28" spans="1:6" x14ac:dyDescent="0.25">
      <c r="A28" s="61" t="s">
        <v>85</v>
      </c>
      <c r="B28" s="62" t="s">
        <v>43</v>
      </c>
      <c r="C28" s="74">
        <v>0</v>
      </c>
      <c r="D28" s="74">
        <v>0</v>
      </c>
      <c r="E28" s="69">
        <v>0</v>
      </c>
      <c r="F28" s="75">
        <v>0</v>
      </c>
    </row>
    <row r="29" spans="1:6" x14ac:dyDescent="0.25">
      <c r="A29" s="61" t="s">
        <v>86</v>
      </c>
      <c r="B29" s="62" t="s">
        <v>87</v>
      </c>
      <c r="C29" s="72">
        <v>-127.53700519999988</v>
      </c>
      <c r="D29" s="72">
        <v>-9.3100000000001728</v>
      </c>
      <c r="E29" s="72">
        <v>-92.84915849999993</v>
      </c>
      <c r="F29" s="72">
        <v>90.409999999999854</v>
      </c>
    </row>
    <row r="30" spans="1:6" x14ac:dyDescent="0.25">
      <c r="A30" s="61" t="s">
        <v>88</v>
      </c>
      <c r="B30" s="62" t="s">
        <v>44</v>
      </c>
      <c r="C30" s="72">
        <v>0</v>
      </c>
      <c r="D30" s="72">
        <v>0</v>
      </c>
      <c r="E30" s="69">
        <v>0</v>
      </c>
      <c r="F30" s="73">
        <v>0</v>
      </c>
    </row>
    <row r="31" spans="1:6" x14ac:dyDescent="0.25">
      <c r="A31" s="61" t="s">
        <v>89</v>
      </c>
      <c r="B31" s="62" t="s">
        <v>90</v>
      </c>
      <c r="C31" s="72">
        <v>-127.53700519999988</v>
      </c>
      <c r="D31" s="72">
        <v>-9.3100000000001728</v>
      </c>
      <c r="E31" s="72">
        <v>-92.84915849999993</v>
      </c>
      <c r="F31" s="72">
        <v>90.409999999999854</v>
      </c>
    </row>
    <row r="32" spans="1:6" x14ac:dyDescent="0.25">
      <c r="A32" s="61" t="s">
        <v>91</v>
      </c>
      <c r="B32" s="62" t="s">
        <v>92</v>
      </c>
      <c r="C32" s="63"/>
      <c r="D32" s="63"/>
      <c r="E32" s="63"/>
      <c r="F32" s="76"/>
    </row>
    <row r="33" spans="1:6" x14ac:dyDescent="0.25">
      <c r="A33" s="61"/>
      <c r="B33" s="62" t="s">
        <v>93</v>
      </c>
      <c r="C33" s="68">
        <v>0</v>
      </c>
      <c r="D33" s="68">
        <v>-2.41</v>
      </c>
      <c r="E33" s="63">
        <v>0</v>
      </c>
      <c r="F33" s="64">
        <v>21.06</v>
      </c>
    </row>
    <row r="34" spans="1:6" x14ac:dyDescent="0.25">
      <c r="A34" s="61"/>
      <c r="B34" s="62" t="s">
        <v>94</v>
      </c>
      <c r="C34" s="77">
        <v>0</v>
      </c>
      <c r="D34" s="77">
        <v>3.32</v>
      </c>
      <c r="E34" s="63">
        <v>0.32360559999999999</v>
      </c>
      <c r="F34" s="64">
        <v>3.32</v>
      </c>
    </row>
    <row r="35" spans="1:6" x14ac:dyDescent="0.25">
      <c r="A35" s="61" t="s">
        <v>95</v>
      </c>
      <c r="B35" s="78" t="s">
        <v>96</v>
      </c>
      <c r="C35" s="72">
        <v>-127.53700519999988</v>
      </c>
      <c r="D35" s="72">
        <v>-3.59</v>
      </c>
      <c r="E35" s="72">
        <v>-92.525552899999937</v>
      </c>
      <c r="F35" s="72">
        <v>72.66</v>
      </c>
    </row>
    <row r="36" spans="1:6" x14ac:dyDescent="0.25">
      <c r="A36" s="61" t="s">
        <v>97</v>
      </c>
      <c r="B36" s="78" t="s">
        <v>160</v>
      </c>
      <c r="C36" s="72">
        <v>1.623987286</v>
      </c>
      <c r="D36" s="138">
        <v>-14.08</v>
      </c>
      <c r="E36" s="70">
        <v>0.99</v>
      </c>
      <c r="F36" s="71">
        <v>-12.07</v>
      </c>
    </row>
    <row r="37" spans="1:6" ht="45" x14ac:dyDescent="0.25">
      <c r="A37" s="61" t="s">
        <v>98</v>
      </c>
      <c r="B37" s="79" t="s">
        <v>99</v>
      </c>
      <c r="C37" s="80">
        <v>-125.92301791399989</v>
      </c>
      <c r="D37" s="80">
        <v>-17.66</v>
      </c>
      <c r="E37" s="80">
        <v>-91.535552899999942</v>
      </c>
      <c r="F37" s="81">
        <v>60.6</v>
      </c>
    </row>
    <row r="38" spans="1:6" ht="30" x14ac:dyDescent="0.25">
      <c r="A38" s="61" t="s">
        <v>100</v>
      </c>
      <c r="B38" s="62" t="s">
        <v>101</v>
      </c>
      <c r="C38" s="68">
        <v>430.02</v>
      </c>
      <c r="D38" s="68">
        <v>430.02</v>
      </c>
      <c r="E38" s="68">
        <v>430.02</v>
      </c>
      <c r="F38" s="82">
        <v>430.02</v>
      </c>
    </row>
    <row r="39" spans="1:6" x14ac:dyDescent="0.25">
      <c r="A39" s="61" t="s">
        <v>102</v>
      </c>
      <c r="B39" s="62" t="s">
        <v>103</v>
      </c>
      <c r="C39" s="83" t="s">
        <v>104</v>
      </c>
      <c r="D39" s="83" t="s">
        <v>104</v>
      </c>
      <c r="E39" s="83" t="s">
        <v>104</v>
      </c>
      <c r="F39" s="82">
        <v>512.23</v>
      </c>
    </row>
    <row r="40" spans="1:6" x14ac:dyDescent="0.25">
      <c r="A40" s="61" t="s">
        <v>105</v>
      </c>
      <c r="B40" s="62" t="s">
        <v>106</v>
      </c>
      <c r="C40" s="68"/>
      <c r="D40" s="68"/>
      <c r="E40" s="68"/>
      <c r="F40" s="82"/>
    </row>
    <row r="41" spans="1:6" x14ac:dyDescent="0.25">
      <c r="A41" s="84"/>
      <c r="B41" s="62" t="s">
        <v>107</v>
      </c>
      <c r="C41" s="85">
        <v>-2.9658389191200385</v>
      </c>
      <c r="D41" s="85">
        <v>-8.3484489093530526E-2</v>
      </c>
      <c r="E41" s="85">
        <v>-2.1517408143807253</v>
      </c>
      <c r="F41" s="86">
        <v>1.6896888516813171</v>
      </c>
    </row>
    <row r="42" spans="1:6" ht="15.75" thickBot="1" x14ac:dyDescent="0.3">
      <c r="A42" s="87"/>
      <c r="B42" s="88" t="s">
        <v>108</v>
      </c>
      <c r="C42" s="89">
        <v>-2.9658389191200385</v>
      </c>
      <c r="D42" s="89">
        <v>-8.3484489093530526E-2</v>
      </c>
      <c r="E42" s="89">
        <v>-2.1517408143807253</v>
      </c>
      <c r="F42" s="86">
        <v>1.6896888516813171</v>
      </c>
    </row>
    <row r="43" spans="1:6" ht="42.75" customHeight="1" x14ac:dyDescent="0.25">
      <c r="A43" s="129">
        <v>1</v>
      </c>
      <c r="B43" s="175" t="s">
        <v>161</v>
      </c>
      <c r="C43" s="175"/>
      <c r="D43" s="175"/>
      <c r="E43" s="175"/>
      <c r="F43" s="176"/>
    </row>
    <row r="44" spans="1:6" ht="36" customHeight="1" x14ac:dyDescent="0.25">
      <c r="A44" s="129">
        <v>2</v>
      </c>
      <c r="B44" s="177" t="s">
        <v>162</v>
      </c>
      <c r="C44" s="177"/>
      <c r="D44" s="177"/>
      <c r="E44" s="177"/>
      <c r="F44" s="178"/>
    </row>
    <row r="45" spans="1:6" ht="70.5" customHeight="1" x14ac:dyDescent="0.25">
      <c r="A45" s="130">
        <v>3</v>
      </c>
      <c r="B45" s="179" t="s">
        <v>166</v>
      </c>
      <c r="C45" s="179"/>
      <c r="D45" s="179"/>
      <c r="E45" s="179"/>
      <c r="F45" s="180"/>
    </row>
    <row r="46" spans="1:6" ht="50.25" customHeight="1" x14ac:dyDescent="0.25">
      <c r="A46" s="130">
        <v>4</v>
      </c>
      <c r="B46" s="164" t="s">
        <v>110</v>
      </c>
      <c r="C46" s="164"/>
      <c r="D46" s="164"/>
      <c r="E46" s="164"/>
      <c r="F46" s="165"/>
    </row>
    <row r="47" spans="1:6" ht="81.75" customHeight="1" thickBot="1" x14ac:dyDescent="0.3">
      <c r="A47" s="131">
        <v>5</v>
      </c>
      <c r="B47" s="166" t="s">
        <v>109</v>
      </c>
      <c r="C47" s="166"/>
      <c r="D47" s="166"/>
      <c r="E47" s="166"/>
      <c r="F47" s="167"/>
    </row>
    <row r="48" spans="1:6" ht="15.75" x14ac:dyDescent="0.25">
      <c r="A48" s="91"/>
      <c r="B48" s="92"/>
      <c r="C48" s="93"/>
      <c r="D48" s="93"/>
      <c r="E48" s="187" t="s">
        <v>111</v>
      </c>
      <c r="F48" s="187"/>
    </row>
    <row r="49" spans="1:6" ht="15.75" x14ac:dyDescent="0.25">
      <c r="A49" s="91"/>
      <c r="B49" s="92"/>
      <c r="C49" s="169"/>
      <c r="D49" s="169"/>
      <c r="E49" s="169"/>
      <c r="F49" s="93"/>
    </row>
    <row r="50" spans="1:6" ht="15.75" x14ac:dyDescent="0.25">
      <c r="A50" s="91"/>
      <c r="B50" s="92"/>
      <c r="C50" s="169"/>
      <c r="D50" s="169"/>
      <c r="E50" s="169"/>
      <c r="F50" s="93"/>
    </row>
    <row r="51" spans="1:6" ht="15.75" customHeight="1" x14ac:dyDescent="0.25">
      <c r="A51" s="168"/>
      <c r="B51" s="168"/>
      <c r="C51" s="182" t="s">
        <v>163</v>
      </c>
      <c r="D51" s="182"/>
      <c r="E51" s="182"/>
      <c r="F51" s="182"/>
    </row>
    <row r="52" spans="1:6" ht="15.75" customHeight="1" x14ac:dyDescent="0.25">
      <c r="A52" s="168" t="s">
        <v>113</v>
      </c>
      <c r="B52" s="168"/>
      <c r="C52" s="183" t="s">
        <v>164</v>
      </c>
      <c r="D52" s="183"/>
      <c r="E52" s="183"/>
      <c r="F52" s="183"/>
    </row>
    <row r="53" spans="1:6" ht="15.75" customHeight="1" x14ac:dyDescent="0.25">
      <c r="A53" s="168" t="s">
        <v>154</v>
      </c>
      <c r="B53" s="168"/>
      <c r="C53" s="183" t="s">
        <v>165</v>
      </c>
      <c r="D53" s="183"/>
      <c r="E53" s="183"/>
      <c r="F53" s="183"/>
    </row>
    <row r="54" spans="1:6" x14ac:dyDescent="0.25">
      <c r="A54" s="57"/>
      <c r="B54" s="57"/>
      <c r="C54" s="57"/>
      <c r="E54" s="57"/>
      <c r="F54" s="57"/>
    </row>
  </sheetData>
  <mergeCells count="28">
    <mergeCell ref="A6:F6"/>
    <mergeCell ref="C51:F51"/>
    <mergeCell ref="C52:F52"/>
    <mergeCell ref="C53:F53"/>
    <mergeCell ref="A1:F1"/>
    <mergeCell ref="A2:F2"/>
    <mergeCell ref="A3:F3"/>
    <mergeCell ref="A4:F4"/>
    <mergeCell ref="A5:F5"/>
    <mergeCell ref="E48:F48"/>
    <mergeCell ref="A7:F7"/>
    <mergeCell ref="A8:F8"/>
    <mergeCell ref="A9:F9"/>
    <mergeCell ref="A10:F10"/>
    <mergeCell ref="A11:F11"/>
    <mergeCell ref="A12:A14"/>
    <mergeCell ref="B12:B14"/>
    <mergeCell ref="C12:E12"/>
    <mergeCell ref="B43:F43"/>
    <mergeCell ref="B44:F44"/>
    <mergeCell ref="B45:F45"/>
    <mergeCell ref="B46:F46"/>
    <mergeCell ref="B47:F47"/>
    <mergeCell ref="A53:B53"/>
    <mergeCell ref="C49:E49"/>
    <mergeCell ref="C50:E50"/>
    <mergeCell ref="A51:B51"/>
    <mergeCell ref="A52:B52"/>
  </mergeCells>
  <pageMargins left="0.45" right="0.2" top="0.25" bottom="0.25" header="0.3" footer="0.3"/>
  <pageSetup paperSize="9" scale="73"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8"/>
  <sheetViews>
    <sheetView topLeftCell="A40" workbookViewId="0">
      <selection activeCell="E51" sqref="E51:E52"/>
    </sheetView>
  </sheetViews>
  <sheetFormatPr defaultRowHeight="15" x14ac:dyDescent="0.25"/>
  <cols>
    <col min="1" max="1" width="3.42578125" customWidth="1"/>
    <col min="2" max="2" width="65.28515625" customWidth="1"/>
    <col min="3" max="3" width="24.7109375" customWidth="1"/>
    <col min="4" max="4" width="23.85546875" customWidth="1"/>
  </cols>
  <sheetData>
    <row r="1" spans="1:4" ht="15.75" x14ac:dyDescent="0.25">
      <c r="A1" s="1"/>
      <c r="B1" s="1"/>
      <c r="C1" s="202" t="s">
        <v>16</v>
      </c>
      <c r="D1" s="202"/>
    </row>
    <row r="2" spans="1:4" ht="16.5" thickBot="1" x14ac:dyDescent="0.3">
      <c r="A2" s="203" t="s">
        <v>116</v>
      </c>
      <c r="B2" s="203"/>
      <c r="C2" s="203"/>
      <c r="D2" s="203"/>
    </row>
    <row r="3" spans="1:4" ht="15.75" x14ac:dyDescent="0.25">
      <c r="A3" s="204" t="s">
        <v>0</v>
      </c>
      <c r="B3" s="205"/>
      <c r="C3" s="94" t="s">
        <v>117</v>
      </c>
      <c r="D3" s="95" t="s">
        <v>117</v>
      </c>
    </row>
    <row r="4" spans="1:4" ht="15.75" x14ac:dyDescent="0.25">
      <c r="A4" s="206"/>
      <c r="B4" s="201"/>
      <c r="C4" s="96" t="s">
        <v>156</v>
      </c>
      <c r="D4" s="97" t="s">
        <v>155</v>
      </c>
    </row>
    <row r="5" spans="1:4" ht="15.75" x14ac:dyDescent="0.25">
      <c r="A5" s="195" t="s">
        <v>10</v>
      </c>
      <c r="B5" s="201"/>
      <c r="C5" s="98"/>
      <c r="D5" s="99"/>
    </row>
    <row r="6" spans="1:4" ht="15.75" x14ac:dyDescent="0.25">
      <c r="A6" s="195" t="s">
        <v>1</v>
      </c>
      <c r="B6" s="201"/>
      <c r="C6" s="98"/>
      <c r="D6" s="99"/>
    </row>
    <row r="7" spans="1:4" ht="15.75" x14ac:dyDescent="0.25">
      <c r="A7" s="195" t="s">
        <v>118</v>
      </c>
      <c r="B7" s="201"/>
      <c r="C7" s="100">
        <v>408.2096105</v>
      </c>
      <c r="D7" s="101">
        <v>419.64846049999994</v>
      </c>
    </row>
    <row r="8" spans="1:4" ht="15.75" x14ac:dyDescent="0.25">
      <c r="A8" s="195" t="s">
        <v>119</v>
      </c>
      <c r="B8" s="201"/>
      <c r="C8" s="100">
        <v>0</v>
      </c>
      <c r="D8" s="101">
        <v>0</v>
      </c>
    </row>
    <row r="9" spans="1:4" ht="15.75" x14ac:dyDescent="0.25">
      <c r="A9" s="195" t="s">
        <v>120</v>
      </c>
      <c r="B9" s="201"/>
      <c r="C9" s="100">
        <v>61.156489999999998</v>
      </c>
      <c r="D9" s="101">
        <v>17.23385</v>
      </c>
    </row>
    <row r="10" spans="1:4" ht="15.75" x14ac:dyDescent="0.25">
      <c r="A10" s="195" t="s">
        <v>121</v>
      </c>
      <c r="B10" s="201"/>
      <c r="C10" s="100">
        <v>0</v>
      </c>
      <c r="D10" s="101">
        <v>0</v>
      </c>
    </row>
    <row r="11" spans="1:4" ht="15.75" x14ac:dyDescent="0.25">
      <c r="A11" s="195" t="s">
        <v>5</v>
      </c>
      <c r="B11" s="201"/>
      <c r="C11" s="100">
        <v>0</v>
      </c>
      <c r="D11" s="101">
        <v>0</v>
      </c>
    </row>
    <row r="12" spans="1:4" ht="15.75" x14ac:dyDescent="0.25">
      <c r="A12" s="195" t="s">
        <v>122</v>
      </c>
      <c r="B12" s="201"/>
      <c r="C12" s="100">
        <v>13.3483324</v>
      </c>
      <c r="D12" s="101">
        <v>25.880085000000001</v>
      </c>
    </row>
    <row r="13" spans="1:4" ht="15.75" x14ac:dyDescent="0.25">
      <c r="A13" s="195" t="s">
        <v>123</v>
      </c>
      <c r="B13" s="201"/>
      <c r="C13" s="100">
        <v>123.57654750000002</v>
      </c>
      <c r="D13" s="101">
        <v>89.095418300000006</v>
      </c>
    </row>
    <row r="14" spans="1:4" ht="15.75" x14ac:dyDescent="0.25">
      <c r="A14" s="195" t="s">
        <v>124</v>
      </c>
      <c r="B14" s="201"/>
      <c r="C14" s="100">
        <v>0</v>
      </c>
      <c r="D14" s="101">
        <v>0</v>
      </c>
    </row>
    <row r="15" spans="1:4" ht="15.75" x14ac:dyDescent="0.25">
      <c r="A15" s="195" t="s">
        <v>2</v>
      </c>
      <c r="B15" s="196"/>
      <c r="C15" s="100">
        <v>0</v>
      </c>
      <c r="D15" s="101">
        <v>0</v>
      </c>
    </row>
    <row r="16" spans="1:4" ht="16.5" thickBot="1" x14ac:dyDescent="0.3">
      <c r="A16" s="195" t="s">
        <v>3</v>
      </c>
      <c r="B16" s="196"/>
      <c r="C16" s="102">
        <v>0</v>
      </c>
      <c r="D16" s="103">
        <v>0</v>
      </c>
    </row>
    <row r="17" spans="1:4" ht="16.5" thickBot="1" x14ac:dyDescent="0.3">
      <c r="A17" s="197"/>
      <c r="B17" s="198"/>
      <c r="C17" s="104">
        <v>606.29098040000008</v>
      </c>
      <c r="D17" s="105">
        <v>551.85781380000003</v>
      </c>
    </row>
    <row r="18" spans="1:4" ht="15.75" x14ac:dyDescent="0.25">
      <c r="A18" s="195" t="s">
        <v>4</v>
      </c>
      <c r="B18" s="196"/>
      <c r="C18" s="106">
        <v>0</v>
      </c>
      <c r="D18" s="107">
        <v>0</v>
      </c>
    </row>
    <row r="19" spans="1:4" ht="15.75" x14ac:dyDescent="0.25">
      <c r="A19" s="195" t="s">
        <v>125</v>
      </c>
      <c r="B19" s="196"/>
      <c r="C19" s="108">
        <v>1983.7357908999998</v>
      </c>
      <c r="D19" s="109">
        <v>1681.6338702999999</v>
      </c>
    </row>
    <row r="20" spans="1:4" ht="15.75" x14ac:dyDescent="0.25">
      <c r="A20" s="195" t="s">
        <v>5</v>
      </c>
      <c r="B20" s="196"/>
      <c r="C20" s="100">
        <v>0</v>
      </c>
      <c r="D20" s="101">
        <v>0</v>
      </c>
    </row>
    <row r="21" spans="1:4" ht="15.75" x14ac:dyDescent="0.25">
      <c r="A21" s="195" t="s">
        <v>126</v>
      </c>
      <c r="B21" s="196"/>
      <c r="C21" s="108">
        <v>3917.0400414999999</v>
      </c>
      <c r="D21" s="109">
        <v>3760.9268305000001</v>
      </c>
    </row>
    <row r="22" spans="1:4" ht="15.75" x14ac:dyDescent="0.25">
      <c r="A22" s="195" t="s">
        <v>127</v>
      </c>
      <c r="B22" s="196"/>
      <c r="C22" s="100">
        <v>17.561974600000003</v>
      </c>
      <c r="D22" s="101">
        <v>17.987894799999999</v>
      </c>
    </row>
    <row r="23" spans="1:4" ht="15.75" x14ac:dyDescent="0.25">
      <c r="A23" s="195" t="s">
        <v>128</v>
      </c>
      <c r="B23" s="196"/>
      <c r="C23" s="100">
        <v>84.885195199999998</v>
      </c>
      <c r="D23" s="101">
        <v>31.105812499999999</v>
      </c>
    </row>
    <row r="24" spans="1:4" ht="15.75" x14ac:dyDescent="0.25">
      <c r="A24" s="195" t="s">
        <v>6</v>
      </c>
      <c r="B24" s="196"/>
      <c r="C24" s="100">
        <v>0</v>
      </c>
      <c r="D24" s="101">
        <v>0</v>
      </c>
    </row>
    <row r="25" spans="1:4" ht="15.75" x14ac:dyDescent="0.25">
      <c r="A25" s="195" t="s">
        <v>7</v>
      </c>
      <c r="B25" s="196"/>
      <c r="C25" s="100">
        <v>0</v>
      </c>
      <c r="D25" s="101">
        <v>0</v>
      </c>
    </row>
    <row r="26" spans="1:4" ht="16.5" thickBot="1" x14ac:dyDescent="0.3">
      <c r="A26" s="195" t="s">
        <v>8</v>
      </c>
      <c r="B26" s="196"/>
      <c r="C26" s="102">
        <v>0</v>
      </c>
      <c r="D26" s="103">
        <v>0</v>
      </c>
    </row>
    <row r="27" spans="1:4" ht="16.5" thickBot="1" x14ac:dyDescent="0.3">
      <c r="A27" s="197"/>
      <c r="B27" s="198"/>
      <c r="C27" s="110">
        <v>6003.2230022000003</v>
      </c>
      <c r="D27" s="111">
        <v>5491.6544080999993</v>
      </c>
    </row>
    <row r="28" spans="1:4" ht="16.5" thickBot="1" x14ac:dyDescent="0.3">
      <c r="A28" s="197"/>
      <c r="B28" s="198"/>
      <c r="C28" s="112">
        <v>0</v>
      </c>
      <c r="D28" s="113">
        <v>0</v>
      </c>
    </row>
    <row r="29" spans="1:4" ht="16.5" thickBot="1" x14ac:dyDescent="0.3">
      <c r="A29" s="195" t="s">
        <v>12</v>
      </c>
      <c r="B29" s="196"/>
      <c r="C29" s="110">
        <v>6609.5139826000004</v>
      </c>
      <c r="D29" s="114">
        <v>6043.5122218999995</v>
      </c>
    </row>
    <row r="30" spans="1:4" ht="15.75" x14ac:dyDescent="0.25">
      <c r="A30" s="197"/>
      <c r="B30" s="198"/>
      <c r="C30" s="106">
        <v>0</v>
      </c>
      <c r="D30" s="107">
        <v>0</v>
      </c>
    </row>
    <row r="31" spans="1:4" ht="15.75" x14ac:dyDescent="0.25">
      <c r="A31" s="195" t="s">
        <v>9</v>
      </c>
      <c r="B31" s="196"/>
      <c r="C31" s="100">
        <v>0</v>
      </c>
      <c r="D31" s="101">
        <v>0</v>
      </c>
    </row>
    <row r="32" spans="1:4" ht="15.75" x14ac:dyDescent="0.25">
      <c r="A32" s="195" t="s">
        <v>129</v>
      </c>
      <c r="B32" s="196"/>
      <c r="C32" s="100">
        <v>0</v>
      </c>
      <c r="D32" s="101">
        <v>0</v>
      </c>
    </row>
    <row r="33" spans="1:4" ht="15.75" x14ac:dyDescent="0.25">
      <c r="A33" s="195" t="s">
        <v>130</v>
      </c>
      <c r="B33" s="196"/>
      <c r="C33" s="100">
        <v>430.02</v>
      </c>
      <c r="D33" s="101">
        <v>430.02</v>
      </c>
    </row>
    <row r="34" spans="1:4" ht="16.5" thickBot="1" x14ac:dyDescent="0.3">
      <c r="A34" s="195" t="s">
        <v>131</v>
      </c>
      <c r="B34" s="196"/>
      <c r="C34" s="102">
        <v>386.32091458600013</v>
      </c>
      <c r="D34" s="103">
        <v>360.0460915000001</v>
      </c>
    </row>
    <row r="35" spans="1:4" ht="16.5" thickBot="1" x14ac:dyDescent="0.3">
      <c r="A35" s="197"/>
      <c r="B35" s="198"/>
      <c r="C35" s="104">
        <v>816.34091458600005</v>
      </c>
      <c r="D35" s="105">
        <v>790.06609150000008</v>
      </c>
    </row>
    <row r="36" spans="1:4" ht="15.75" x14ac:dyDescent="0.25">
      <c r="A36" s="195" t="s">
        <v>11</v>
      </c>
      <c r="B36" s="196"/>
      <c r="C36" s="106">
        <v>0</v>
      </c>
      <c r="D36" s="107">
        <v>0</v>
      </c>
    </row>
    <row r="37" spans="1:4" ht="15.75" x14ac:dyDescent="0.25">
      <c r="A37" s="195" t="s">
        <v>132</v>
      </c>
      <c r="B37" s="196"/>
      <c r="C37" s="100">
        <v>0</v>
      </c>
      <c r="D37" s="101">
        <v>0</v>
      </c>
    </row>
    <row r="38" spans="1:4" ht="15.75" x14ac:dyDescent="0.25">
      <c r="A38" s="195" t="s">
        <v>133</v>
      </c>
      <c r="B38" s="196"/>
      <c r="C38" s="100">
        <v>237.61369500000001</v>
      </c>
      <c r="D38" s="101">
        <v>265.26890320000001</v>
      </c>
    </row>
    <row r="39" spans="1:4" ht="15.75" x14ac:dyDescent="0.25">
      <c r="A39" s="195" t="s">
        <v>134</v>
      </c>
      <c r="B39" s="196"/>
      <c r="C39" s="100">
        <v>109.8509761</v>
      </c>
      <c r="D39" s="101">
        <v>81.010958899999991</v>
      </c>
    </row>
    <row r="40" spans="1:4" ht="15.75" x14ac:dyDescent="0.25">
      <c r="A40" s="195" t="s">
        <v>135</v>
      </c>
      <c r="B40" s="196"/>
      <c r="C40" s="100">
        <v>0</v>
      </c>
      <c r="D40" s="101">
        <v>0</v>
      </c>
    </row>
    <row r="41" spans="1:4" ht="16.5" thickBot="1" x14ac:dyDescent="0.3">
      <c r="A41" s="195" t="s">
        <v>136</v>
      </c>
      <c r="B41" s="196"/>
      <c r="C41" s="102">
        <v>4.1793326000000004</v>
      </c>
      <c r="D41" s="103">
        <v>1.6039588999999999</v>
      </c>
    </row>
    <row r="42" spans="1:4" ht="16.5" thickBot="1" x14ac:dyDescent="0.3">
      <c r="A42" s="197"/>
      <c r="B42" s="198"/>
      <c r="C42" s="104">
        <v>351.64400370000004</v>
      </c>
      <c r="D42" s="105">
        <v>347.88382100000001</v>
      </c>
    </row>
    <row r="43" spans="1:4" ht="15.75" x14ac:dyDescent="0.25">
      <c r="A43" s="195" t="s">
        <v>137</v>
      </c>
      <c r="B43" s="196"/>
      <c r="C43" s="106">
        <v>0</v>
      </c>
      <c r="D43" s="107">
        <v>0</v>
      </c>
    </row>
    <row r="44" spans="1:4" ht="15.75" x14ac:dyDescent="0.25">
      <c r="A44" s="195" t="s">
        <v>138</v>
      </c>
      <c r="B44" s="196"/>
      <c r="C44" s="100">
        <v>0</v>
      </c>
      <c r="D44" s="101">
        <v>0</v>
      </c>
    </row>
    <row r="45" spans="1:4" ht="15.75" x14ac:dyDescent="0.25">
      <c r="A45" s="195" t="s">
        <v>133</v>
      </c>
      <c r="B45" s="196"/>
      <c r="C45" s="108">
        <v>1445.6020000999999</v>
      </c>
      <c r="D45" s="109">
        <v>1397.1070968000001</v>
      </c>
    </row>
    <row r="46" spans="1:4" ht="15.75" x14ac:dyDescent="0.25">
      <c r="A46" s="195" t="s">
        <v>40</v>
      </c>
      <c r="B46" s="196"/>
      <c r="C46" s="108">
        <v>2871.6351414000001</v>
      </c>
      <c r="D46" s="109">
        <v>2734.1650457000001</v>
      </c>
    </row>
    <row r="47" spans="1:4" ht="15.75" x14ac:dyDescent="0.25">
      <c r="A47" s="195" t="s">
        <v>134</v>
      </c>
      <c r="B47" s="196"/>
      <c r="C47" s="100">
        <v>0</v>
      </c>
      <c r="D47" s="101">
        <v>0</v>
      </c>
    </row>
    <row r="48" spans="1:4" ht="15.75" x14ac:dyDescent="0.25">
      <c r="A48" s="195" t="s">
        <v>139</v>
      </c>
      <c r="B48" s="196"/>
      <c r="C48" s="100">
        <v>1103.2299877</v>
      </c>
      <c r="D48" s="101">
        <v>731.6064705</v>
      </c>
    </row>
    <row r="49" spans="1:4" ht="16.5" thickBot="1" x14ac:dyDescent="0.3">
      <c r="A49" s="195" t="s">
        <v>135</v>
      </c>
      <c r="B49" s="196"/>
      <c r="C49" s="102">
        <v>21.061935099999999</v>
      </c>
      <c r="D49" s="103">
        <v>42.683696399999995</v>
      </c>
    </row>
    <row r="50" spans="1:4" ht="16.5" thickBot="1" x14ac:dyDescent="0.3">
      <c r="A50" s="197"/>
      <c r="B50" s="198"/>
      <c r="C50" s="110">
        <v>5441.5290642999998</v>
      </c>
      <c r="D50" s="111">
        <v>4905.5623094000002</v>
      </c>
    </row>
    <row r="51" spans="1:4" ht="16.5" thickBot="1" x14ac:dyDescent="0.3">
      <c r="A51" s="199" t="s">
        <v>13</v>
      </c>
      <c r="B51" s="200"/>
      <c r="C51" s="110">
        <v>6609.5139825860006</v>
      </c>
      <c r="D51" s="114">
        <v>6043.5122219000004</v>
      </c>
    </row>
    <row r="52" spans="1:4" x14ac:dyDescent="0.25">
      <c r="A52" s="115"/>
      <c r="B52" s="115"/>
      <c r="C52" s="115"/>
      <c r="D52" s="115"/>
    </row>
    <row r="53" spans="1:4" ht="15.75" x14ac:dyDescent="0.25">
      <c r="A53" s="91"/>
      <c r="B53" s="92"/>
      <c r="C53" s="187" t="s">
        <v>111</v>
      </c>
      <c r="D53" s="187"/>
    </row>
    <row r="54" spans="1:4" ht="15.75" x14ac:dyDescent="0.25">
      <c r="A54" s="91"/>
      <c r="B54" s="92"/>
      <c r="C54" s="169"/>
      <c r="D54" s="169"/>
    </row>
    <row r="55" spans="1:4" ht="15.75" x14ac:dyDescent="0.25">
      <c r="A55" s="91"/>
      <c r="B55" s="92"/>
      <c r="C55" s="169"/>
      <c r="D55" s="169"/>
    </row>
    <row r="56" spans="1:4" ht="15.75" x14ac:dyDescent="0.25">
      <c r="A56" s="168"/>
      <c r="B56" s="168"/>
      <c r="C56" s="188" t="s">
        <v>112</v>
      </c>
      <c r="D56" s="188"/>
    </row>
    <row r="57" spans="1:4" ht="15.75" x14ac:dyDescent="0.25">
      <c r="A57" s="168" t="s">
        <v>113</v>
      </c>
      <c r="B57" s="168"/>
      <c r="C57" s="187" t="s">
        <v>114</v>
      </c>
      <c r="D57" s="187"/>
    </row>
    <row r="58" spans="1:4" ht="15.75" x14ac:dyDescent="0.25">
      <c r="A58" s="168" t="s">
        <v>154</v>
      </c>
      <c r="B58" s="168"/>
      <c r="C58" s="187" t="s">
        <v>115</v>
      </c>
      <c r="D58" s="187"/>
    </row>
  </sheetData>
  <mergeCells count="60">
    <mergeCell ref="A6:B6"/>
    <mergeCell ref="C1:D1"/>
    <mergeCell ref="A2:D2"/>
    <mergeCell ref="A3:B3"/>
    <mergeCell ref="A4:B4"/>
    <mergeCell ref="A5:B5"/>
    <mergeCell ref="A18:B18"/>
    <mergeCell ref="A7:B7"/>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2:B42"/>
    <mergeCell ref="A31:B31"/>
    <mergeCell ref="A32:B32"/>
    <mergeCell ref="A33:B33"/>
    <mergeCell ref="A34:B34"/>
    <mergeCell ref="A35:B35"/>
    <mergeCell ref="A36:B36"/>
    <mergeCell ref="A37:B37"/>
    <mergeCell ref="A38:B38"/>
    <mergeCell ref="A39:B39"/>
    <mergeCell ref="A40:B40"/>
    <mergeCell ref="A41:B41"/>
    <mergeCell ref="C55:D55"/>
    <mergeCell ref="A43:B43"/>
    <mergeCell ref="A44:B44"/>
    <mergeCell ref="A45:B45"/>
    <mergeCell ref="A46:B46"/>
    <mergeCell ref="A47:B47"/>
    <mergeCell ref="A48:B48"/>
    <mergeCell ref="A49:B49"/>
    <mergeCell ref="A50:B50"/>
    <mergeCell ref="A51:B51"/>
    <mergeCell ref="C53:D53"/>
    <mergeCell ref="C54:D54"/>
    <mergeCell ref="A56:B56"/>
    <mergeCell ref="C56:D56"/>
    <mergeCell ref="A57:B57"/>
    <mergeCell ref="C57:D57"/>
    <mergeCell ref="A58:B58"/>
    <mergeCell ref="C58:D58"/>
  </mergeCells>
  <pageMargins left="0.7" right="0.7" top="0.75" bottom="0.75" header="0.3" footer="0.3"/>
  <pageSetup paperSize="9" scale="74"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topLeftCell="A16" workbookViewId="0">
      <selection activeCell="C32" sqref="C32"/>
    </sheetView>
  </sheetViews>
  <sheetFormatPr defaultRowHeight="15" x14ac:dyDescent="0.25"/>
  <cols>
    <col min="1" max="1" width="4.140625" customWidth="1"/>
    <col min="2" max="2" width="63.5703125" customWidth="1"/>
    <col min="3" max="3" width="17.140625" customWidth="1"/>
    <col min="4" max="4" width="18" customWidth="1"/>
    <col min="5" max="5" width="18.42578125" customWidth="1"/>
  </cols>
  <sheetData>
    <row r="1" spans="1:5" ht="21" customHeight="1" x14ac:dyDescent="0.25">
      <c r="A1" s="184" t="s">
        <v>57</v>
      </c>
      <c r="B1" s="222"/>
      <c r="C1" s="222"/>
      <c r="D1" s="222"/>
      <c r="E1" s="222"/>
    </row>
    <row r="2" spans="1:5" ht="18" x14ac:dyDescent="0.25">
      <c r="A2" s="186" t="s">
        <v>41</v>
      </c>
      <c r="B2" s="186"/>
      <c r="C2" s="186"/>
      <c r="D2" s="186"/>
      <c r="E2" s="186"/>
    </row>
    <row r="3" spans="1:5" ht="15.75" x14ac:dyDescent="0.25">
      <c r="A3" s="181" t="s">
        <v>63</v>
      </c>
      <c r="B3" s="181"/>
      <c r="C3" s="181"/>
      <c r="D3" s="181"/>
      <c r="E3" s="181"/>
    </row>
    <row r="4" spans="1:5" ht="15.75" x14ac:dyDescent="0.25">
      <c r="A4" s="181" t="s">
        <v>64</v>
      </c>
      <c r="B4" s="181"/>
      <c r="C4" s="181"/>
      <c r="D4" s="181"/>
      <c r="E4" s="181"/>
    </row>
    <row r="5" spans="1:5" ht="15.75" x14ac:dyDescent="0.25">
      <c r="A5" s="181" t="s">
        <v>65</v>
      </c>
      <c r="B5" s="181"/>
      <c r="C5" s="181"/>
      <c r="D5" s="181"/>
      <c r="E5" s="181"/>
    </row>
    <row r="6" spans="1:5" ht="15.75" x14ac:dyDescent="0.25">
      <c r="A6" s="181" t="s">
        <v>66</v>
      </c>
      <c r="B6" s="181"/>
      <c r="C6" s="181"/>
      <c r="D6" s="181"/>
      <c r="E6" s="181"/>
    </row>
    <row r="7" spans="1:5" ht="15.75" x14ac:dyDescent="0.25">
      <c r="A7" s="181" t="s">
        <v>42</v>
      </c>
      <c r="B7" s="181"/>
      <c r="C7" s="181"/>
      <c r="D7" s="181"/>
      <c r="E7" s="181"/>
    </row>
    <row r="8" spans="1:5" ht="15.75" x14ac:dyDescent="0.25">
      <c r="A8" s="181" t="s">
        <v>67</v>
      </c>
      <c r="B8" s="181"/>
      <c r="C8" s="181"/>
      <c r="D8" s="181"/>
      <c r="E8" s="181"/>
    </row>
    <row r="9" spans="1:5" ht="15.75" x14ac:dyDescent="0.25">
      <c r="A9" s="208"/>
      <c r="B9" s="208"/>
      <c r="C9" s="208"/>
      <c r="D9" s="208"/>
      <c r="E9" s="208"/>
    </row>
    <row r="10" spans="1:5" ht="51" customHeight="1" x14ac:dyDescent="0.25">
      <c r="A10" s="209" t="s">
        <v>159</v>
      </c>
      <c r="B10" s="209"/>
      <c r="C10" s="209"/>
      <c r="D10" s="209"/>
      <c r="E10" s="209"/>
    </row>
    <row r="11" spans="1:5" ht="16.5" thickBot="1" x14ac:dyDescent="0.3">
      <c r="A11" s="210" t="s">
        <v>140</v>
      </c>
      <c r="B11" s="210"/>
      <c r="C11" s="210"/>
      <c r="D11" s="210"/>
      <c r="E11" s="210"/>
    </row>
    <row r="12" spans="1:5" ht="30" x14ac:dyDescent="0.25">
      <c r="A12" s="211" t="s">
        <v>0</v>
      </c>
      <c r="B12" s="212"/>
      <c r="C12" s="217" t="s">
        <v>149</v>
      </c>
      <c r="D12" s="218"/>
      <c r="E12" s="116" t="s">
        <v>70</v>
      </c>
    </row>
    <row r="13" spans="1:5" x14ac:dyDescent="0.25">
      <c r="A13" s="213"/>
      <c r="B13" s="214"/>
      <c r="C13" s="59" t="s">
        <v>71</v>
      </c>
      <c r="D13" s="59" t="s">
        <v>71</v>
      </c>
      <c r="E13" s="60" t="s">
        <v>72</v>
      </c>
    </row>
    <row r="14" spans="1:5" ht="15.75" thickBot="1" x14ac:dyDescent="0.3">
      <c r="A14" s="215"/>
      <c r="B14" s="216"/>
      <c r="C14" s="59" t="s">
        <v>150</v>
      </c>
      <c r="D14" s="59" t="s">
        <v>151</v>
      </c>
      <c r="E14" s="60" t="s">
        <v>152</v>
      </c>
    </row>
    <row r="15" spans="1:5" ht="21" customHeight="1" x14ac:dyDescent="0.25">
      <c r="A15" s="117">
        <v>1</v>
      </c>
      <c r="B15" s="118" t="s">
        <v>158</v>
      </c>
      <c r="C15" s="119">
        <v>224.88128020000005</v>
      </c>
      <c r="D15" s="119">
        <v>1203.1538545999999</v>
      </c>
      <c r="E15" s="119">
        <v>7042.63</v>
      </c>
    </row>
    <row r="16" spans="1:5" ht="21" customHeight="1" x14ac:dyDescent="0.25">
      <c r="A16" s="120">
        <v>2</v>
      </c>
      <c r="B16" s="121" t="s">
        <v>141</v>
      </c>
      <c r="C16" s="122">
        <v>-127.53700519999988</v>
      </c>
      <c r="D16" s="122">
        <v>-92.84915849999993</v>
      </c>
      <c r="E16" s="122">
        <v>90.409999999999854</v>
      </c>
    </row>
    <row r="17" spans="1:5" ht="22.5" customHeight="1" x14ac:dyDescent="0.25">
      <c r="A17" s="120">
        <v>3</v>
      </c>
      <c r="B17" s="121" t="s">
        <v>142</v>
      </c>
      <c r="C17" s="122">
        <v>-127.53700519999988</v>
      </c>
      <c r="D17" s="122">
        <v>-92.84915849999993</v>
      </c>
      <c r="E17" s="122">
        <v>90.409999999999854</v>
      </c>
    </row>
    <row r="18" spans="1:5" ht="24" customHeight="1" x14ac:dyDescent="0.25">
      <c r="A18" s="120">
        <v>4</v>
      </c>
      <c r="B18" s="121" t="s">
        <v>143</v>
      </c>
      <c r="C18" s="122">
        <v>-127.53700519999988</v>
      </c>
      <c r="D18" s="122">
        <v>-92.525552899999937</v>
      </c>
      <c r="E18" s="122">
        <v>72.66</v>
      </c>
    </row>
    <row r="19" spans="1:5" ht="46.5" customHeight="1" x14ac:dyDescent="0.25">
      <c r="A19" s="120">
        <v>5</v>
      </c>
      <c r="B19" s="79" t="s">
        <v>144</v>
      </c>
      <c r="C19" s="122">
        <v>-125.92301791399989</v>
      </c>
      <c r="D19" s="122">
        <v>-91.535552899999942</v>
      </c>
      <c r="E19" s="136">
        <v>60.6</v>
      </c>
    </row>
    <row r="20" spans="1:5" ht="38.25" customHeight="1" x14ac:dyDescent="0.25">
      <c r="A20" s="120">
        <v>6</v>
      </c>
      <c r="B20" s="121" t="s">
        <v>145</v>
      </c>
      <c r="C20" s="123">
        <v>430.02</v>
      </c>
      <c r="D20" s="123">
        <v>430.02</v>
      </c>
      <c r="E20" s="123">
        <v>430.02</v>
      </c>
    </row>
    <row r="21" spans="1:5" ht="22.5" customHeight="1" x14ac:dyDescent="0.25">
      <c r="A21" s="120">
        <v>7</v>
      </c>
      <c r="B21" s="121" t="s">
        <v>39</v>
      </c>
      <c r="C21" s="124" t="s">
        <v>104</v>
      </c>
      <c r="D21" s="124" t="s">
        <v>104</v>
      </c>
      <c r="E21" s="125">
        <v>512.23</v>
      </c>
    </row>
    <row r="22" spans="1:5" ht="26.25" customHeight="1" thickBot="1" x14ac:dyDescent="0.3">
      <c r="A22" s="126">
        <v>8</v>
      </c>
      <c r="B22" s="127" t="s">
        <v>146</v>
      </c>
      <c r="C22" s="128">
        <v>-2.9658389191200385</v>
      </c>
      <c r="D22" s="128">
        <v>-2.1516569671178072</v>
      </c>
      <c r="E22" s="128">
        <v>1.6896888516813171</v>
      </c>
    </row>
    <row r="23" spans="1:5" ht="15.75" x14ac:dyDescent="0.25">
      <c r="A23" s="219" t="s">
        <v>147</v>
      </c>
      <c r="B23" s="220"/>
      <c r="C23" s="220"/>
      <c r="D23" s="220"/>
      <c r="E23" s="221"/>
    </row>
    <row r="24" spans="1:5" ht="42" customHeight="1" x14ac:dyDescent="0.25">
      <c r="A24" s="129">
        <v>1</v>
      </c>
      <c r="B24" s="175" t="s">
        <v>161</v>
      </c>
      <c r="C24" s="175"/>
      <c r="D24" s="175"/>
      <c r="E24" s="176"/>
    </row>
    <row r="25" spans="1:5" ht="39" customHeight="1" x14ac:dyDescent="0.25">
      <c r="A25" s="129">
        <v>2</v>
      </c>
      <c r="B25" s="177" t="s">
        <v>162</v>
      </c>
      <c r="C25" s="177"/>
      <c r="D25" s="177"/>
      <c r="E25" s="178"/>
    </row>
    <row r="26" spans="1:5" ht="66.75" customHeight="1" x14ac:dyDescent="0.25">
      <c r="A26" s="130">
        <v>3</v>
      </c>
      <c r="B26" s="179" t="s">
        <v>167</v>
      </c>
      <c r="C26" s="179"/>
      <c r="D26" s="179"/>
      <c r="E26" s="180"/>
    </row>
    <row r="27" spans="1:5" ht="54.75" customHeight="1" x14ac:dyDescent="0.25">
      <c r="A27" s="130">
        <v>4</v>
      </c>
      <c r="B27" s="164" t="s">
        <v>110</v>
      </c>
      <c r="C27" s="164"/>
      <c r="D27" s="164"/>
      <c r="E27" s="165"/>
    </row>
    <row r="28" spans="1:5" ht="68.25" customHeight="1" thickBot="1" x14ac:dyDescent="0.3">
      <c r="A28" s="131">
        <v>5</v>
      </c>
      <c r="B28" s="166" t="s">
        <v>109</v>
      </c>
      <c r="C28" s="166"/>
      <c r="D28" s="166"/>
      <c r="E28" s="167"/>
    </row>
    <row r="29" spans="1:5" ht="15.75" x14ac:dyDescent="0.25">
      <c r="A29" s="90"/>
      <c r="B29" s="132"/>
      <c r="C29" s="132"/>
      <c r="D29" s="132"/>
      <c r="E29" s="132"/>
    </row>
    <row r="30" spans="1:5" ht="15.75" x14ac:dyDescent="0.25">
      <c r="A30" s="133"/>
      <c r="B30" s="133"/>
      <c r="C30" s="134"/>
      <c r="D30" s="187" t="s">
        <v>148</v>
      </c>
      <c r="E30" s="187"/>
    </row>
    <row r="31" spans="1:5" ht="15.75" x14ac:dyDescent="0.25">
      <c r="A31" s="133"/>
      <c r="B31" s="133"/>
      <c r="C31" s="134"/>
      <c r="D31" s="188" t="s">
        <v>112</v>
      </c>
      <c r="E31" s="188"/>
    </row>
    <row r="32" spans="1:5" ht="15.75" x14ac:dyDescent="0.25">
      <c r="A32" s="207" t="s">
        <v>14</v>
      </c>
      <c r="B32" s="207"/>
      <c r="C32" s="135"/>
      <c r="D32" s="187" t="s">
        <v>114</v>
      </c>
      <c r="E32" s="187"/>
    </row>
    <row r="33" spans="1:5" ht="15.75" x14ac:dyDescent="0.25">
      <c r="A33" s="207" t="s">
        <v>157</v>
      </c>
      <c r="B33" s="207"/>
      <c r="C33" s="135"/>
      <c r="D33" s="187" t="s">
        <v>115</v>
      </c>
      <c r="E33" s="187"/>
    </row>
  </sheetData>
  <mergeCells count="25">
    <mergeCell ref="A6:E6"/>
    <mergeCell ref="A1:E1"/>
    <mergeCell ref="A2:E2"/>
    <mergeCell ref="A3:E3"/>
    <mergeCell ref="A4:E4"/>
    <mergeCell ref="A5:E5"/>
    <mergeCell ref="B28:E28"/>
    <mergeCell ref="A7:E7"/>
    <mergeCell ref="A8:E8"/>
    <mergeCell ref="A9:E9"/>
    <mergeCell ref="A10:E10"/>
    <mergeCell ref="A11:E11"/>
    <mergeCell ref="A12:B14"/>
    <mergeCell ref="C12:D12"/>
    <mergeCell ref="A23:E23"/>
    <mergeCell ref="B24:E24"/>
    <mergeCell ref="B25:E25"/>
    <mergeCell ref="B26:E26"/>
    <mergeCell ref="B27:E27"/>
    <mergeCell ref="D30:E30"/>
    <mergeCell ref="D31:E31"/>
    <mergeCell ref="A32:B32"/>
    <mergeCell ref="D32:E32"/>
    <mergeCell ref="A33:B33"/>
    <mergeCell ref="D33:E33"/>
  </mergeCells>
  <pageMargins left="0.45" right="0.2" top="0.5" bottom="0.25" header="0.3" footer="0.3"/>
  <pageSetup paperSize="9" scale="8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41" zoomScaleNormal="41" workbookViewId="0">
      <selection activeCell="BH161" sqref="BH16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DEP IGAAP 30-06-18</vt:lpstr>
      <vt:lpstr>DEP IGAAP 30-06-17</vt:lpstr>
      <vt:lpstr>FR-P&amp;L</vt:lpstr>
      <vt:lpstr>FR-BL</vt:lpstr>
      <vt:lpstr>Extract</vt:lpstr>
      <vt:lpstr>LRR</vt:lpstr>
      <vt:lpstr>Extract!Print_Area</vt:lpstr>
      <vt:lpstr>'FR-BL'!Print_Area</vt:lpstr>
      <vt:lpstr>'FR-P&amp;L'!Print_Area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nkp1311</dc:creator>
  <cp:lastModifiedBy>sysadmin</cp:lastModifiedBy>
  <cp:lastPrinted>2019-08-14T10:35:20Z</cp:lastPrinted>
  <dcterms:created xsi:type="dcterms:W3CDTF">2018-06-28T06:07:42Z</dcterms:created>
  <dcterms:modified xsi:type="dcterms:W3CDTF">2019-08-14T12:39:56Z</dcterms:modified>
</cp:coreProperties>
</file>