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  <sheet name="revised from jaganatham &amp; co" sheetId="2" r:id="rId2"/>
  </sheets>
  <definedNames>
    <definedName name="_xlnm.Print_Area" localSheetId="1">'revised from jaganatham &amp; co'!$A$2:$G$78</definedName>
    <definedName name="_xlnm.Print_Area" localSheetId="0">'Sheet1'!$A$2:$G$78</definedName>
  </definedNames>
  <calcPr fullCalcOnLoad="1"/>
</workbook>
</file>

<file path=xl/sharedStrings.xml><?xml version="1.0" encoding="utf-8"?>
<sst xmlns="http://schemas.openxmlformats.org/spreadsheetml/2006/main" count="332" uniqueCount="102">
  <si>
    <t>Exceptional Items</t>
  </si>
  <si>
    <t>Public Shareholding</t>
  </si>
  <si>
    <t>a) Number of shares</t>
  </si>
  <si>
    <t>b) Percentage of shareholding</t>
  </si>
  <si>
    <t>Particulars</t>
  </si>
  <si>
    <t>Other Income</t>
  </si>
  <si>
    <t>Interest</t>
  </si>
  <si>
    <t>Net Sales / Income from Operations</t>
  </si>
  <si>
    <t>Total Income (1+2)</t>
  </si>
  <si>
    <t>Expenditure</t>
  </si>
  <si>
    <t>Tax expense</t>
  </si>
  <si>
    <t>Paid-up equity Share Capital                                                                                                                      (Face Value of the Share shall be indicated)</t>
  </si>
  <si>
    <t>Segment Revenue</t>
  </si>
  <si>
    <t>Capital Employed</t>
  </si>
  <si>
    <t>- Real Estate</t>
  </si>
  <si>
    <t>NOTES :</t>
  </si>
  <si>
    <t xml:space="preserve">- Real Estate </t>
  </si>
  <si>
    <t>Opening Balance</t>
  </si>
  <si>
    <t>Closing                                                                                                                                                   Balance</t>
  </si>
  <si>
    <t xml:space="preserve">- Pesticides Manufacturing </t>
  </si>
  <si>
    <t>Status of Complaints for the quarter :-</t>
  </si>
  <si>
    <t>SEGMENT WISE REPORTING AS APPLICABLE HAS BEEN SHOWN BELOW:-</t>
  </si>
  <si>
    <t>c. Employees cost</t>
  </si>
  <si>
    <t>d. Depreciation</t>
  </si>
  <si>
    <t>e. Other expenditure</t>
  </si>
  <si>
    <t>a. Income Tax for earlier period</t>
  </si>
  <si>
    <t>b. Provision for Taxation</t>
  </si>
  <si>
    <t>c. Provision for Fringe Benefit Tax</t>
  </si>
  <si>
    <t>d. Provision for Deferred Taxation</t>
  </si>
  <si>
    <t>b. Consumption of raw materials</t>
  </si>
  <si>
    <t xml:space="preserve">Earnings Per Share (EPS)                                                                                                                                       a) Basic and diluted EPS before Extraordinary items for the period, for the year to date and for  the previous year (not to be annualized)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</si>
  <si>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The figures of  the previous year are regrouped wherever necessary.</t>
  </si>
  <si>
    <t>Complaints                                                                                                                                          Received</t>
  </si>
  <si>
    <t>Complaints Redressed</t>
  </si>
  <si>
    <t>Net Profit (+) / Loss (-) from ordinary activities  after tax (7-8)</t>
  </si>
  <si>
    <t>Reserves excluding Revaluation Reserves as per the balance sheet of previous accounting year.</t>
  </si>
  <si>
    <t>b) Basic and diluted EPS  after  Extraordinary items for the period, for the year to date and for the previous year (not to be annualised)</t>
  </si>
  <si>
    <t>Sl No</t>
  </si>
  <si>
    <t>(Rs.In Lakhs)</t>
  </si>
  <si>
    <t>Profit (+) / Loss (-) from ordinary Activities before tax (3) - (4+5+6)</t>
  </si>
  <si>
    <t xml:space="preserve">       (Y.NAYUDAMMA)</t>
  </si>
  <si>
    <t>PLACE : Hyderabad</t>
  </si>
  <si>
    <t>For and on behalf of the Board</t>
  </si>
  <si>
    <t>Net Profit (+) / Loss (-) for the period (9-10)</t>
  </si>
  <si>
    <t>Promotors and promotor group Shareholding**</t>
  </si>
  <si>
    <t>a) Pledged / Encumbered</t>
  </si>
  <si>
    <t>Number of Shares</t>
  </si>
  <si>
    <t>Percentage of shares (as a % of the total shareholding of</t>
  </si>
  <si>
    <t>Promotors and promotor group Shareholding)</t>
  </si>
  <si>
    <t>Percentage of shares (as a % of the total share capital of the</t>
  </si>
  <si>
    <t>Company)</t>
  </si>
  <si>
    <t xml:space="preserve">b) Non Encumbered </t>
  </si>
  <si>
    <t>No of Shares</t>
  </si>
  <si>
    <t xml:space="preserve">NIL  </t>
  </si>
  <si>
    <r>
      <t>Segment Results</t>
    </r>
    <r>
      <rPr>
        <b/>
        <sz val="10"/>
        <rFont val="Verdana"/>
        <family val="2"/>
      </rPr>
      <t xml:space="preserve"> (</t>
    </r>
    <r>
      <rPr>
        <sz val="10"/>
        <rFont val="Verdana"/>
        <family val="2"/>
      </rPr>
      <t>Profit after Tax and Interest</t>
    </r>
    <r>
      <rPr>
        <b/>
        <sz val="10"/>
        <rFont val="Verdana"/>
        <family val="2"/>
      </rPr>
      <t>)</t>
    </r>
  </si>
  <si>
    <t xml:space="preserve">     MANAGING DIRECTOR</t>
  </si>
  <si>
    <t>a. Increase / decrease in stock in trade and work-in-progress</t>
  </si>
  <si>
    <t>Extraordinary items (net of tax expense Rs.            )</t>
  </si>
  <si>
    <t>Second Quarter         Ended               30-09-2009</t>
  </si>
  <si>
    <t>Six Months Ended             30-09-2009</t>
  </si>
  <si>
    <t xml:space="preserve">--     </t>
  </si>
  <si>
    <t xml:space="preserve">605.51  </t>
  </si>
  <si>
    <t xml:space="preserve">12.40  </t>
  </si>
  <si>
    <t xml:space="preserve">                                                                       REGD.OFF :SERVEY NO.628, TEMPLE STREET, BONTHAPALLY,</t>
  </si>
  <si>
    <t xml:space="preserve">                                                                       JINNARAM MANDAL, MEDAK DISTRICT, ANDHRA PRADESH</t>
  </si>
  <si>
    <t xml:space="preserve">                                                                          CORPORATE OFFICE :8-3-319/8/11, BEHIND SARADHI STUDIO'S,</t>
  </si>
  <si>
    <t xml:space="preserve">                                                                          YELLAREDDYGUDA, HYDERABAD - 500073, A.P.</t>
  </si>
  <si>
    <t>f. Total</t>
  </si>
  <si>
    <t>Earnings Per Share (EPS)                                                                                                                                       a) Basic and diluted EPS before Extraordinary items for the period, for the year to date and for</t>
  </si>
  <si>
    <t>Second Quarter         Ended               30-09-2010</t>
  </si>
  <si>
    <t>Six Months Ended             30-09-2010</t>
  </si>
  <si>
    <t>Year Ended       31-03-2010 (Audited)</t>
  </si>
  <si>
    <t>UNAUDITED FINANCIAL RESULTS FOR THE SECOND QUARTER ENDED 30TH SEPTEMBER' 2010</t>
  </si>
  <si>
    <t>DATE  : 30-10-2010</t>
  </si>
  <si>
    <t>As at 30th September, 2010 the Company  has  deployed Rs.145.10 Lacs in Real Estate activity and the rest of amount is deployed in Pesticides only.</t>
  </si>
  <si>
    <t>The above Unaudited Results reviewed in the Audit Committee were approved and taken on record by the Board of Directors at their Meeting held on            30th October, 2010.</t>
  </si>
  <si>
    <t>0.08</t>
  </si>
  <si>
    <t>(64.42)</t>
  </si>
  <si>
    <t>430.02</t>
  </si>
  <si>
    <t>(48.22)</t>
  </si>
  <si>
    <t>(12.78)</t>
  </si>
  <si>
    <t>2970974</t>
  </si>
  <si>
    <t>69.09</t>
  </si>
  <si>
    <t>1329226</t>
  </si>
  <si>
    <t>100</t>
  </si>
  <si>
    <t>605.51</t>
  </si>
  <si>
    <t>9.15</t>
  </si>
  <si>
    <t>614.66</t>
  </si>
  <si>
    <t>6.58</t>
  </si>
  <si>
    <t>412.04</t>
  </si>
  <si>
    <t>29.15</t>
  </si>
  <si>
    <t>10.65</t>
  </si>
  <si>
    <t>130.48</t>
  </si>
  <si>
    <t>575.74</t>
  </si>
  <si>
    <t>26.44</t>
  </si>
  <si>
    <t>12.40</t>
  </si>
  <si>
    <t>133.53</t>
  </si>
  <si>
    <t>0.29</t>
  </si>
  <si>
    <t>30.91</t>
  </si>
  <si>
    <t xml:space="preserve">                                                             PHYTO CHEM (INDIA) LIMITED</t>
  </si>
  <si>
    <t>(27.63)</t>
  </si>
  <si>
    <t>(0.76)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</si>
</sst>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0.00_);\(0.00\)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0.00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5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sz val="8.5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11.5"/>
      <name val="Verdana"/>
      <family val="2"/>
    </font>
    <font>
      <sz val="10"/>
      <name val="Verdana"/>
      <family val="2"/>
    </font>
    <font>
      <sz val="9.5"/>
      <name val="Verdana"/>
      <family val="2"/>
    </font>
    <font>
      <b/>
      <sz val="12"/>
      <name val="Verdana"/>
      <family val="2"/>
    </font>
    <font>
      <b/>
      <u val="single"/>
      <sz val="10"/>
      <name val="Verdana"/>
      <family val="2"/>
    </font>
    <font>
      <b/>
      <sz val="10"/>
      <name val="Verdana"/>
      <family val="2"/>
    </font>
    <font>
      <sz val="10.5"/>
      <name val="Verdana"/>
      <family val="2"/>
    </font>
    <font>
      <b/>
      <sz val="13"/>
      <name val="Arial"/>
      <family val="2"/>
    </font>
    <font>
      <b/>
      <u val="single"/>
      <sz val="11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8" fillId="0" borderId="0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9" fillId="0" borderId="10" xfId="0" applyFont="1" applyBorder="1" applyAlignment="1" quotePrefix="1">
      <alignment horizontal="left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 quotePrefix="1">
      <alignment horizontal="center" vertical="center"/>
    </xf>
    <xf numFmtId="0" fontId="9" fillId="0" borderId="10" xfId="0" applyFont="1" applyBorder="1" applyAlignment="1" quotePrefix="1">
      <alignment horizontal="right" vertical="center"/>
    </xf>
    <xf numFmtId="0" fontId="9" fillId="0" borderId="10" xfId="0" applyFont="1" applyBorder="1" applyAlignment="1">
      <alignment vertical="center" wrapText="1"/>
    </xf>
    <xf numFmtId="0" fontId="9" fillId="0" borderId="11" xfId="0" applyFont="1" applyBorder="1" applyAlignment="1">
      <alignment horizontal="center" vertical="top" wrapText="1"/>
    </xf>
    <xf numFmtId="0" fontId="9" fillId="0" borderId="10" xfId="0" applyFont="1" applyBorder="1" applyAlignment="1">
      <alignment vertical="center"/>
    </xf>
    <xf numFmtId="2" fontId="9" fillId="0" borderId="10" xfId="0" applyNumberFormat="1" applyFont="1" applyBorder="1" applyAlignment="1" quotePrefix="1">
      <alignment horizontal="right" vertical="center"/>
    </xf>
    <xf numFmtId="2" fontId="9" fillId="0" borderId="10" xfId="0" applyNumberFormat="1" applyFont="1" applyFill="1" applyBorder="1" applyAlignment="1" quotePrefix="1">
      <alignment horizontal="right" vertical="center"/>
    </xf>
    <xf numFmtId="2" fontId="9" fillId="0" borderId="10" xfId="0" applyNumberFormat="1" applyFont="1" applyBorder="1" applyAlignment="1" quotePrefix="1">
      <alignment horizontal="right"/>
    </xf>
    <xf numFmtId="0" fontId="9" fillId="0" borderId="10" xfId="0" applyFont="1" applyBorder="1" applyAlignment="1">
      <alignment horizontal="left" vertical="center"/>
    </xf>
    <xf numFmtId="2" fontId="9" fillId="0" borderId="12" xfId="0" applyNumberFormat="1" applyFont="1" applyBorder="1" applyAlignment="1" quotePrefix="1">
      <alignment horizontal="right" vertical="center"/>
    </xf>
    <xf numFmtId="0" fontId="9" fillId="0" borderId="12" xfId="0" applyFont="1" applyBorder="1" applyAlignment="1" quotePrefix="1">
      <alignment horizontal="right" vertical="center"/>
    </xf>
    <xf numFmtId="0" fontId="9" fillId="0" borderId="10" xfId="0" applyFont="1" applyFill="1" applyBorder="1" applyAlignment="1">
      <alignment horizontal="center" vertical="center"/>
    </xf>
    <xf numFmtId="0" fontId="13" fillId="0" borderId="10" xfId="0" applyFont="1" applyBorder="1" applyAlignment="1">
      <alignment vertical="center" wrapText="1"/>
    </xf>
    <xf numFmtId="0" fontId="13" fillId="0" borderId="10" xfId="0" applyFont="1" applyBorder="1" applyAlignment="1" quotePrefix="1">
      <alignment horizontal="left" vertical="center" wrapText="1"/>
    </xf>
    <xf numFmtId="0" fontId="9" fillId="0" borderId="13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 quotePrefix="1">
      <alignment vertical="center" wrapText="1"/>
    </xf>
    <xf numFmtId="0" fontId="9" fillId="0" borderId="12" xfId="0" applyFont="1" applyBorder="1" applyAlignment="1">
      <alignment vertical="center" wrapText="1"/>
    </xf>
    <xf numFmtId="1" fontId="9" fillId="0" borderId="12" xfId="0" applyNumberFormat="1" applyFont="1" applyBorder="1" applyAlignment="1" quotePrefix="1">
      <alignment horizontal="right" vertical="center"/>
    </xf>
    <xf numFmtId="0" fontId="9" fillId="0" borderId="12" xfId="0" applyFont="1" applyBorder="1" applyAlignment="1" quotePrefix="1">
      <alignment vertical="center"/>
    </xf>
    <xf numFmtId="0" fontId="9" fillId="0" borderId="11" xfId="0" applyFont="1" applyBorder="1" applyAlignment="1" quotePrefix="1">
      <alignment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9" fillId="0" borderId="11" xfId="0" applyFont="1" applyBorder="1" applyAlignment="1" quotePrefix="1">
      <alignment vertical="center" wrapText="1"/>
    </xf>
    <xf numFmtId="2" fontId="15" fillId="0" borderId="10" xfId="0" applyNumberFormat="1" applyFont="1" applyBorder="1" applyAlignment="1" quotePrefix="1">
      <alignment horizontal="right" vertical="center"/>
    </xf>
    <xf numFmtId="165" fontId="9" fillId="0" borderId="13" xfId="0" applyNumberFormat="1" applyFont="1" applyBorder="1" applyAlignment="1" quotePrefix="1">
      <alignment horizontal="right" vertical="center" wrapText="1"/>
    </xf>
    <xf numFmtId="0" fontId="13" fillId="0" borderId="0" xfId="0" applyFont="1" applyBorder="1" applyAlignment="1" quotePrefix="1">
      <alignment horizontal="center" vertical="top" wrapText="1"/>
    </xf>
    <xf numFmtId="1" fontId="9" fillId="0" borderId="10" xfId="0" applyNumberFormat="1" applyFont="1" applyBorder="1" applyAlignment="1" quotePrefix="1">
      <alignment horizontal="right" vertical="center"/>
    </xf>
    <xf numFmtId="2" fontId="0" fillId="0" borderId="0" xfId="0" applyNumberFormat="1" applyAlignment="1">
      <alignment/>
    </xf>
    <xf numFmtId="0" fontId="10" fillId="0" borderId="17" xfId="0" applyFont="1" applyBorder="1" applyAlignment="1" quotePrefix="1">
      <alignment horizontal="left" vertical="center"/>
    </xf>
    <xf numFmtId="0" fontId="0" fillId="0" borderId="0" xfId="0" applyBorder="1" applyAlignment="1">
      <alignment/>
    </xf>
    <xf numFmtId="0" fontId="9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1" fillId="0" borderId="17" xfId="0" applyFont="1" applyBorder="1" applyAlignment="1" quotePrefix="1">
      <alignment horizontal="left" vertical="center" wrapText="1"/>
    </xf>
    <xf numFmtId="0" fontId="11" fillId="0" borderId="0" xfId="0" applyFont="1" applyBorder="1" applyAlignment="1" quotePrefix="1">
      <alignment horizontal="left" vertical="center" wrapText="1"/>
    </xf>
    <xf numFmtId="0" fontId="9" fillId="0" borderId="17" xfId="0" applyFont="1" applyBorder="1" applyAlignment="1" quotePrefix="1">
      <alignment horizontal="left" vertical="center"/>
    </xf>
    <xf numFmtId="0" fontId="9" fillId="0" borderId="0" xfId="0" applyFont="1" applyBorder="1" applyAlignment="1" quotePrefix="1">
      <alignment horizontal="left" vertical="center"/>
    </xf>
    <xf numFmtId="0" fontId="10" fillId="0" borderId="0" xfId="0" applyFont="1" applyBorder="1" applyAlignment="1" quotePrefix="1">
      <alignment horizontal="left" vertical="center"/>
    </xf>
    <xf numFmtId="0" fontId="13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9" fillId="0" borderId="0" xfId="0" applyFont="1" applyBorder="1" applyAlignment="1" quotePrefix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top"/>
    </xf>
    <xf numFmtId="0" fontId="9" fillId="0" borderId="13" xfId="0" applyFont="1" applyFill="1" applyBorder="1" applyAlignment="1">
      <alignment horizontal="center" vertical="top"/>
    </xf>
    <xf numFmtId="0" fontId="9" fillId="0" borderId="12" xfId="0" applyFont="1" applyFill="1" applyBorder="1" applyAlignment="1">
      <alignment horizontal="center" vertical="top"/>
    </xf>
    <xf numFmtId="0" fontId="9" fillId="0" borderId="11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13" fillId="0" borderId="19" xfId="0" applyFont="1" applyBorder="1" applyAlignment="1">
      <alignment horizontal="left" vertical="center"/>
    </xf>
    <xf numFmtId="0" fontId="13" fillId="0" borderId="20" xfId="0" applyFont="1" applyBorder="1" applyAlignment="1">
      <alignment horizontal="left" vertical="center"/>
    </xf>
    <xf numFmtId="0" fontId="13" fillId="0" borderId="21" xfId="0" applyFont="1" applyBorder="1" applyAlignment="1">
      <alignment horizontal="left" vertical="center"/>
    </xf>
    <xf numFmtId="0" fontId="13" fillId="0" borderId="19" xfId="0" applyFont="1" applyBorder="1" applyAlignment="1">
      <alignment horizontal="left" vertical="center" wrapText="1"/>
    </xf>
    <xf numFmtId="0" fontId="13" fillId="0" borderId="20" xfId="0" applyFont="1" applyBorder="1" applyAlignment="1">
      <alignment horizontal="left" vertical="center" wrapText="1"/>
    </xf>
    <xf numFmtId="0" fontId="13" fillId="0" borderId="21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/>
    </xf>
    <xf numFmtId="0" fontId="12" fillId="0" borderId="20" xfId="0" applyFont="1" applyBorder="1" applyAlignment="1">
      <alignment horizontal="left" vertical="center"/>
    </xf>
    <xf numFmtId="0" fontId="12" fillId="0" borderId="21" xfId="0" applyFont="1" applyBorder="1" applyAlignment="1">
      <alignment horizontal="left" vertical="center"/>
    </xf>
    <xf numFmtId="0" fontId="9" fillId="0" borderId="18" xfId="0" applyFont="1" applyBorder="1" applyAlignment="1" quotePrefix="1">
      <alignment horizontal="left" vertical="center" wrapText="1"/>
    </xf>
    <xf numFmtId="0" fontId="9" fillId="0" borderId="14" xfId="0" applyFont="1" applyBorder="1" applyAlignment="1" quotePrefix="1">
      <alignment horizontal="left" vertical="center" wrapText="1"/>
    </xf>
    <xf numFmtId="0" fontId="9" fillId="0" borderId="15" xfId="0" applyFont="1" applyBorder="1" applyAlignment="1" quotePrefix="1">
      <alignment horizontal="left" vertical="center" wrapText="1"/>
    </xf>
    <xf numFmtId="0" fontId="9" fillId="0" borderId="22" xfId="0" applyFont="1" applyBorder="1" applyAlignment="1" quotePrefix="1">
      <alignment horizontal="left" vertical="center" wrapText="1"/>
    </xf>
    <xf numFmtId="0" fontId="9" fillId="0" borderId="23" xfId="0" applyFont="1" applyBorder="1" applyAlignment="1" quotePrefix="1">
      <alignment horizontal="left" vertical="center" wrapText="1"/>
    </xf>
    <xf numFmtId="0" fontId="9" fillId="0" borderId="24" xfId="0" applyFont="1" applyBorder="1" applyAlignment="1" quotePrefix="1">
      <alignment horizontal="left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9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9" fillId="0" borderId="24" xfId="0" applyFont="1" applyBorder="1" applyAlignment="1">
      <alignment horizontal="left" vertical="center" wrapText="1"/>
    </xf>
    <xf numFmtId="0" fontId="0" fillId="0" borderId="1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13" fillId="0" borderId="14" xfId="0" applyFont="1" applyBorder="1" applyAlignment="1" quotePrefix="1">
      <alignment horizontal="center" vertical="top" wrapText="1"/>
    </xf>
    <xf numFmtId="0" fontId="16" fillId="0" borderId="17" xfId="0" applyFont="1" applyBorder="1" applyAlignment="1" quotePrefix="1">
      <alignment horizontal="center" vertical="center" wrapText="1"/>
    </xf>
    <xf numFmtId="0" fontId="16" fillId="0" borderId="0" xfId="0" applyFont="1" applyBorder="1" applyAlignment="1" quotePrefix="1">
      <alignment horizontal="center" vertical="center" wrapText="1"/>
    </xf>
    <xf numFmtId="0" fontId="16" fillId="0" borderId="16" xfId="0" applyFont="1" applyBorder="1" applyAlignment="1" quotePrefix="1">
      <alignment horizontal="center" vertical="center" wrapText="1"/>
    </xf>
    <xf numFmtId="0" fontId="13" fillId="0" borderId="11" xfId="0" applyFont="1" applyBorder="1" applyAlignment="1" quotePrefix="1">
      <alignment horizontal="center" vertical="center" wrapText="1"/>
    </xf>
    <xf numFmtId="0" fontId="13" fillId="0" borderId="13" xfId="0" applyFont="1" applyBorder="1" applyAlignment="1" quotePrefix="1">
      <alignment horizontal="center" vertical="center" wrapText="1"/>
    </xf>
    <xf numFmtId="0" fontId="13" fillId="0" borderId="12" xfId="0" applyFont="1" applyBorder="1" applyAlignment="1" quotePrefix="1">
      <alignment horizontal="center" vertical="center" wrapText="1"/>
    </xf>
    <xf numFmtId="0" fontId="6" fillId="0" borderId="22" xfId="0" applyFont="1" applyBorder="1" applyAlignment="1">
      <alignment horizontal="right"/>
    </xf>
    <xf numFmtId="0" fontId="6" fillId="0" borderId="23" xfId="0" applyFont="1" applyBorder="1" applyAlignment="1">
      <alignment horizontal="right"/>
    </xf>
    <xf numFmtId="0" fontId="6" fillId="0" borderId="24" xfId="0" applyFont="1" applyBorder="1" applyAlignment="1">
      <alignment horizontal="right"/>
    </xf>
    <xf numFmtId="0" fontId="13" fillId="0" borderId="18" xfId="0" applyFont="1" applyBorder="1" applyAlignment="1" quotePrefix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top"/>
    </xf>
    <xf numFmtId="0" fontId="9" fillId="0" borderId="13" xfId="0" applyFont="1" applyBorder="1" applyAlignment="1">
      <alignment horizontal="center" vertical="top"/>
    </xf>
    <xf numFmtId="0" fontId="9" fillId="0" borderId="12" xfId="0" applyFont="1" applyBorder="1" applyAlignment="1">
      <alignment horizontal="center" vertical="top"/>
    </xf>
    <xf numFmtId="0" fontId="9" fillId="0" borderId="1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1800225</xdr:colOff>
      <xdr:row>1</xdr:row>
      <xdr:rowOff>19050</xdr:rowOff>
    </xdr:from>
    <xdr:to>
      <xdr:col>1</xdr:col>
      <xdr:colOff>2714625</xdr:colOff>
      <xdr:row>7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180975"/>
          <a:ext cx="9144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2" name="Line 9"/>
        <xdr:cNvSpPr>
          <a:spLocks/>
        </xdr:cNvSpPr>
      </xdr:nvSpPr>
      <xdr:spPr>
        <a:xfrm>
          <a:off x="19050" y="7667625"/>
          <a:ext cx="827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3" name="Line 10"/>
        <xdr:cNvSpPr>
          <a:spLocks/>
        </xdr:cNvSpPr>
      </xdr:nvSpPr>
      <xdr:spPr>
        <a:xfrm>
          <a:off x="0" y="7667625"/>
          <a:ext cx="829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4" name="Line 11"/>
        <xdr:cNvSpPr>
          <a:spLocks/>
        </xdr:cNvSpPr>
      </xdr:nvSpPr>
      <xdr:spPr>
        <a:xfrm>
          <a:off x="0" y="7667625"/>
          <a:ext cx="829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5" name="Line 12"/>
        <xdr:cNvSpPr>
          <a:spLocks/>
        </xdr:cNvSpPr>
      </xdr:nvSpPr>
      <xdr:spPr>
        <a:xfrm>
          <a:off x="9525" y="7667625"/>
          <a:ext cx="828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6" name="Line 17"/>
        <xdr:cNvSpPr>
          <a:spLocks/>
        </xdr:cNvSpPr>
      </xdr:nvSpPr>
      <xdr:spPr>
        <a:xfrm>
          <a:off x="28575" y="7667625"/>
          <a:ext cx="826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41</xdr:row>
      <xdr:rowOff>0</xdr:rowOff>
    </xdr:from>
    <xdr:to>
      <xdr:col>5</xdr:col>
      <xdr:colOff>28575</xdr:colOff>
      <xdr:row>41</xdr:row>
      <xdr:rowOff>0</xdr:rowOff>
    </xdr:to>
    <xdr:sp>
      <xdr:nvSpPr>
        <xdr:cNvPr id="7" name="Line 19"/>
        <xdr:cNvSpPr>
          <a:spLocks/>
        </xdr:cNvSpPr>
      </xdr:nvSpPr>
      <xdr:spPr>
        <a:xfrm>
          <a:off x="0" y="7667625"/>
          <a:ext cx="832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8" name="Line 20"/>
        <xdr:cNvSpPr>
          <a:spLocks/>
        </xdr:cNvSpPr>
      </xdr:nvSpPr>
      <xdr:spPr>
        <a:xfrm flipV="1">
          <a:off x="19050" y="7667625"/>
          <a:ext cx="827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41</xdr:row>
      <xdr:rowOff>0</xdr:rowOff>
    </xdr:from>
    <xdr:to>
      <xdr:col>5</xdr:col>
      <xdr:colOff>9525</xdr:colOff>
      <xdr:row>41</xdr:row>
      <xdr:rowOff>0</xdr:rowOff>
    </xdr:to>
    <xdr:sp>
      <xdr:nvSpPr>
        <xdr:cNvPr id="9" name="Line 21"/>
        <xdr:cNvSpPr>
          <a:spLocks/>
        </xdr:cNvSpPr>
      </xdr:nvSpPr>
      <xdr:spPr>
        <a:xfrm flipV="1">
          <a:off x="0" y="7667625"/>
          <a:ext cx="830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1800225</xdr:colOff>
      <xdr:row>1</xdr:row>
      <xdr:rowOff>19050</xdr:rowOff>
    </xdr:from>
    <xdr:to>
      <xdr:col>1</xdr:col>
      <xdr:colOff>2714625</xdr:colOff>
      <xdr:row>7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180975"/>
          <a:ext cx="9144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2" name="Line 2"/>
        <xdr:cNvSpPr>
          <a:spLocks/>
        </xdr:cNvSpPr>
      </xdr:nvSpPr>
      <xdr:spPr>
        <a:xfrm>
          <a:off x="19050" y="7667625"/>
          <a:ext cx="827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7667625"/>
          <a:ext cx="829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7667625"/>
          <a:ext cx="829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5" name="Line 5"/>
        <xdr:cNvSpPr>
          <a:spLocks/>
        </xdr:cNvSpPr>
      </xdr:nvSpPr>
      <xdr:spPr>
        <a:xfrm>
          <a:off x="9525" y="7667625"/>
          <a:ext cx="828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6" name="Line 6"/>
        <xdr:cNvSpPr>
          <a:spLocks/>
        </xdr:cNvSpPr>
      </xdr:nvSpPr>
      <xdr:spPr>
        <a:xfrm>
          <a:off x="28575" y="7667625"/>
          <a:ext cx="826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41</xdr:row>
      <xdr:rowOff>0</xdr:rowOff>
    </xdr:from>
    <xdr:to>
      <xdr:col>5</xdr:col>
      <xdr:colOff>28575</xdr:colOff>
      <xdr:row>41</xdr:row>
      <xdr:rowOff>0</xdr:rowOff>
    </xdr:to>
    <xdr:sp>
      <xdr:nvSpPr>
        <xdr:cNvPr id="7" name="Line 7"/>
        <xdr:cNvSpPr>
          <a:spLocks/>
        </xdr:cNvSpPr>
      </xdr:nvSpPr>
      <xdr:spPr>
        <a:xfrm>
          <a:off x="0" y="7667625"/>
          <a:ext cx="832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8" name="Line 8"/>
        <xdr:cNvSpPr>
          <a:spLocks/>
        </xdr:cNvSpPr>
      </xdr:nvSpPr>
      <xdr:spPr>
        <a:xfrm flipV="1">
          <a:off x="19050" y="7667625"/>
          <a:ext cx="827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41</xdr:row>
      <xdr:rowOff>0</xdr:rowOff>
    </xdr:from>
    <xdr:to>
      <xdr:col>5</xdr:col>
      <xdr:colOff>9525</xdr:colOff>
      <xdr:row>41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7667625"/>
          <a:ext cx="830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80"/>
  <sheetViews>
    <sheetView tabSelected="1" zoomScalePageLayoutView="0" workbookViewId="0" topLeftCell="A1">
      <selection activeCell="A2" sqref="A2:G78"/>
    </sheetView>
  </sheetViews>
  <sheetFormatPr defaultColWidth="9.140625" defaultRowHeight="12.75"/>
  <cols>
    <col min="1" max="1" width="3.7109375" style="0" customWidth="1"/>
    <col min="2" max="2" width="73.00390625" style="0" customWidth="1"/>
    <col min="3" max="4" width="17.140625" style="0" customWidth="1"/>
    <col min="5" max="5" width="13.421875" style="0" customWidth="1"/>
    <col min="6" max="6" width="13.7109375" style="0" customWidth="1"/>
    <col min="7" max="7" width="13.57421875" style="0" customWidth="1"/>
  </cols>
  <sheetData>
    <row r="2" spans="1:7" ht="7.5" customHeight="1">
      <c r="A2" s="47"/>
      <c r="B2" s="48"/>
      <c r="C2" s="48"/>
      <c r="D2" s="48"/>
      <c r="E2" s="48"/>
      <c r="F2" s="36"/>
      <c r="G2" s="37"/>
    </row>
    <row r="3" spans="1:7" ht="15" customHeight="1">
      <c r="A3" s="49" t="s">
        <v>99</v>
      </c>
      <c r="B3" s="50"/>
      <c r="C3" s="50"/>
      <c r="D3" s="50"/>
      <c r="E3" s="50"/>
      <c r="F3" s="5"/>
      <c r="G3" s="38"/>
    </row>
    <row r="4" spans="1:7" ht="15" customHeight="1">
      <c r="A4" s="51" t="s">
        <v>63</v>
      </c>
      <c r="B4" s="52"/>
      <c r="C4" s="52"/>
      <c r="D4" s="52"/>
      <c r="E4" s="52"/>
      <c r="F4" s="6"/>
      <c r="G4" s="38"/>
    </row>
    <row r="5" spans="1:7" ht="15" customHeight="1">
      <c r="A5" s="51" t="s">
        <v>64</v>
      </c>
      <c r="B5" s="52"/>
      <c r="C5" s="52"/>
      <c r="D5" s="52"/>
      <c r="E5" s="52"/>
      <c r="F5" s="7"/>
      <c r="G5" s="38"/>
    </row>
    <row r="6" spans="1:7" ht="15" customHeight="1">
      <c r="A6" s="45" t="s">
        <v>65</v>
      </c>
      <c r="B6" s="53"/>
      <c r="C6" s="53"/>
      <c r="D6" s="53"/>
      <c r="E6" s="53"/>
      <c r="F6" s="8"/>
      <c r="G6" s="38"/>
    </row>
    <row r="7" spans="1:7" ht="15" customHeight="1">
      <c r="A7" s="45" t="s">
        <v>66</v>
      </c>
      <c r="B7" s="46"/>
      <c r="C7" s="46"/>
      <c r="D7" s="46"/>
      <c r="E7" s="46"/>
      <c r="F7" s="8"/>
      <c r="G7" s="38"/>
    </row>
    <row r="8" spans="1:7" ht="7.5" customHeight="1">
      <c r="A8" s="58"/>
      <c r="B8" s="59"/>
      <c r="C8" s="59"/>
      <c r="D8" s="59"/>
      <c r="E8" s="59"/>
      <c r="F8" s="4"/>
      <c r="G8" s="38"/>
    </row>
    <row r="9" spans="1:7" ht="15" customHeight="1">
      <c r="A9" s="96" t="s">
        <v>72</v>
      </c>
      <c r="B9" s="97"/>
      <c r="C9" s="97"/>
      <c r="D9" s="97"/>
      <c r="E9" s="97"/>
      <c r="F9" s="97"/>
      <c r="G9" s="98"/>
    </row>
    <row r="10" spans="1:7" ht="12.75" customHeight="1">
      <c r="A10" s="102" t="s">
        <v>38</v>
      </c>
      <c r="B10" s="103"/>
      <c r="C10" s="103"/>
      <c r="D10" s="103"/>
      <c r="E10" s="103"/>
      <c r="F10" s="103"/>
      <c r="G10" s="104"/>
    </row>
    <row r="11" spans="1:7" ht="12.75" customHeight="1">
      <c r="A11" s="108" t="s">
        <v>37</v>
      </c>
      <c r="B11" s="108" t="s">
        <v>4</v>
      </c>
      <c r="C11" s="105" t="s">
        <v>69</v>
      </c>
      <c r="D11" s="105" t="s">
        <v>58</v>
      </c>
      <c r="E11" s="99" t="s">
        <v>70</v>
      </c>
      <c r="F11" s="99" t="s">
        <v>59</v>
      </c>
      <c r="G11" s="99" t="s">
        <v>71</v>
      </c>
    </row>
    <row r="12" spans="1:7" ht="12.75" customHeight="1">
      <c r="A12" s="109"/>
      <c r="B12" s="109"/>
      <c r="C12" s="106"/>
      <c r="D12" s="106"/>
      <c r="E12" s="100"/>
      <c r="F12" s="100"/>
      <c r="G12" s="100"/>
    </row>
    <row r="13" spans="1:7" ht="12.75" customHeight="1">
      <c r="A13" s="110"/>
      <c r="B13" s="110"/>
      <c r="C13" s="107"/>
      <c r="D13" s="107"/>
      <c r="E13" s="101"/>
      <c r="F13" s="101"/>
      <c r="G13" s="101"/>
    </row>
    <row r="14" spans="1:7" ht="12.75" customHeight="1">
      <c r="A14" s="29">
        <v>1</v>
      </c>
      <c r="B14" s="16" t="s">
        <v>7</v>
      </c>
      <c r="C14" s="17">
        <f>1624.46-305.5</f>
        <v>1318.96</v>
      </c>
      <c r="D14" s="18">
        <v>530.78</v>
      </c>
      <c r="E14" s="17">
        <v>1624.46</v>
      </c>
      <c r="F14" s="18" t="s">
        <v>85</v>
      </c>
      <c r="G14" s="18">
        <v>1733.64</v>
      </c>
    </row>
    <row r="15" spans="1:7" ht="12.75" customHeight="1">
      <c r="A15" s="11">
        <v>2</v>
      </c>
      <c r="B15" s="16" t="s">
        <v>5</v>
      </c>
      <c r="C15" s="17">
        <f>2.81-2.64</f>
        <v>0.16999999999999993</v>
      </c>
      <c r="D15" s="17">
        <v>9.14</v>
      </c>
      <c r="E15" s="17">
        <v>2.81</v>
      </c>
      <c r="F15" s="17" t="s">
        <v>86</v>
      </c>
      <c r="G15" s="17">
        <v>13.74</v>
      </c>
    </row>
    <row r="16" spans="1:7" ht="12.75" customHeight="1">
      <c r="A16" s="11">
        <v>3</v>
      </c>
      <c r="B16" s="16" t="s">
        <v>8</v>
      </c>
      <c r="C16" s="17">
        <f>1627.27-308.14</f>
        <v>1319.13</v>
      </c>
      <c r="D16" s="17">
        <v>539.92</v>
      </c>
      <c r="E16" s="17">
        <v>1627.27</v>
      </c>
      <c r="F16" s="17" t="s">
        <v>87</v>
      </c>
      <c r="G16" s="17">
        <v>1747.38</v>
      </c>
    </row>
    <row r="17" spans="1:7" ht="12.75" customHeight="1">
      <c r="A17" s="111">
        <v>4</v>
      </c>
      <c r="B17" s="66" t="s">
        <v>9</v>
      </c>
      <c r="C17" s="67"/>
      <c r="D17" s="67"/>
      <c r="E17" s="67"/>
      <c r="F17" s="67"/>
      <c r="G17" s="68"/>
    </row>
    <row r="18" spans="1:7" ht="12.75" customHeight="1">
      <c r="A18" s="112"/>
      <c r="B18" s="31" t="s">
        <v>56</v>
      </c>
      <c r="C18" s="41">
        <f>43.3-42.53</f>
        <v>0.769999999999996</v>
      </c>
      <c r="D18" s="17" t="s">
        <v>77</v>
      </c>
      <c r="E18" s="41">
        <v>43.3</v>
      </c>
      <c r="F18" s="17" t="s">
        <v>88</v>
      </c>
      <c r="G18" s="18" t="s">
        <v>79</v>
      </c>
    </row>
    <row r="19" spans="1:7" ht="12.75" customHeight="1">
      <c r="A19" s="112"/>
      <c r="B19" s="16" t="s">
        <v>29</v>
      </c>
      <c r="C19" s="17">
        <f>1136.79-253.31</f>
        <v>883.48</v>
      </c>
      <c r="D19" s="18">
        <v>318.97</v>
      </c>
      <c r="E19" s="17">
        <v>1136.79</v>
      </c>
      <c r="F19" s="18" t="s">
        <v>89</v>
      </c>
      <c r="G19" s="18">
        <v>1164.08</v>
      </c>
    </row>
    <row r="20" spans="1:7" ht="12.75" customHeight="1">
      <c r="A20" s="112"/>
      <c r="B20" s="16" t="s">
        <v>22</v>
      </c>
      <c r="C20" s="17">
        <f>44.89-20.65</f>
        <v>24.240000000000002</v>
      </c>
      <c r="D20" s="19">
        <v>15.73</v>
      </c>
      <c r="E20" s="17">
        <v>44.89</v>
      </c>
      <c r="F20" s="19" t="s">
        <v>90</v>
      </c>
      <c r="G20" s="19">
        <v>74.75</v>
      </c>
    </row>
    <row r="21" spans="1:7" ht="12.75" customHeight="1">
      <c r="A21" s="112"/>
      <c r="B21" s="20" t="s">
        <v>23</v>
      </c>
      <c r="C21" s="13">
        <f>11.21-5.56</f>
        <v>5.650000000000001</v>
      </c>
      <c r="D21" s="17">
        <v>8.05</v>
      </c>
      <c r="E21" s="13">
        <v>11.21</v>
      </c>
      <c r="F21" s="17" t="s">
        <v>91</v>
      </c>
      <c r="G21" s="17">
        <v>20.33</v>
      </c>
    </row>
    <row r="22" spans="1:7" ht="12.75" customHeight="1">
      <c r="A22" s="112"/>
      <c r="B22" s="20" t="s">
        <v>24</v>
      </c>
      <c r="C22" s="17">
        <f>405.81-65.71</f>
        <v>340.1</v>
      </c>
      <c r="D22" s="17">
        <v>94.24</v>
      </c>
      <c r="E22" s="17">
        <v>405.81</v>
      </c>
      <c r="F22" s="17" t="s">
        <v>92</v>
      </c>
      <c r="G22" s="17">
        <v>373.24</v>
      </c>
    </row>
    <row r="23" spans="1:9" ht="12.75" customHeight="1">
      <c r="A23" s="113"/>
      <c r="B23" s="39" t="s">
        <v>67</v>
      </c>
      <c r="C23" s="17">
        <f>1555.4-302.7</f>
        <v>1252.7</v>
      </c>
      <c r="D23" s="17">
        <v>501.41</v>
      </c>
      <c r="E23" s="17">
        <v>1555.4</v>
      </c>
      <c r="F23" s="17" t="s">
        <v>93</v>
      </c>
      <c r="G23" s="17">
        <v>1680.62</v>
      </c>
      <c r="I23" s="44"/>
    </row>
    <row r="24" spans="1:9" ht="12.75" customHeight="1">
      <c r="A24" s="11">
        <v>5</v>
      </c>
      <c r="B24" s="16" t="s">
        <v>6</v>
      </c>
      <c r="C24" s="21">
        <f>12.9-8.79</f>
        <v>4.110000000000001</v>
      </c>
      <c r="D24" s="21">
        <v>13.5</v>
      </c>
      <c r="E24" s="21">
        <v>12.9</v>
      </c>
      <c r="F24" s="22" t="s">
        <v>94</v>
      </c>
      <c r="G24" s="22">
        <v>45.91</v>
      </c>
      <c r="I24" s="44"/>
    </row>
    <row r="25" spans="1:7" ht="12.75" customHeight="1">
      <c r="A25" s="11">
        <v>6</v>
      </c>
      <c r="B25" s="16" t="s">
        <v>0</v>
      </c>
      <c r="C25" s="17">
        <v>0</v>
      </c>
      <c r="D25" s="17" t="s">
        <v>76</v>
      </c>
      <c r="E25" s="17">
        <v>0</v>
      </c>
      <c r="F25" s="17" t="s">
        <v>76</v>
      </c>
      <c r="G25" s="17">
        <v>0</v>
      </c>
    </row>
    <row r="26" spans="1:7" ht="15" customHeight="1">
      <c r="A26" s="23">
        <v>7</v>
      </c>
      <c r="B26" s="24" t="s">
        <v>39</v>
      </c>
      <c r="C26" s="17">
        <f>58.97+3.35</f>
        <v>62.32</v>
      </c>
      <c r="D26" s="17">
        <v>24.93</v>
      </c>
      <c r="E26" s="17">
        <v>58.97</v>
      </c>
      <c r="F26" s="17" t="s">
        <v>95</v>
      </c>
      <c r="G26" s="17">
        <v>20.85</v>
      </c>
    </row>
    <row r="27" spans="1:7" ht="12.75" customHeight="1">
      <c r="A27" s="60">
        <v>8</v>
      </c>
      <c r="B27" s="66" t="s">
        <v>10</v>
      </c>
      <c r="C27" s="67"/>
      <c r="D27" s="67"/>
      <c r="E27" s="67"/>
      <c r="F27" s="67"/>
      <c r="G27" s="68"/>
    </row>
    <row r="28" spans="1:7" ht="12.75" customHeight="1">
      <c r="A28" s="61"/>
      <c r="B28" s="16" t="s">
        <v>25</v>
      </c>
      <c r="C28" s="40" t="s">
        <v>60</v>
      </c>
      <c r="D28" s="40" t="s">
        <v>60</v>
      </c>
      <c r="E28" s="40" t="s">
        <v>60</v>
      </c>
      <c r="F28" s="40" t="s">
        <v>60</v>
      </c>
      <c r="G28" s="40" t="s">
        <v>60</v>
      </c>
    </row>
    <row r="29" spans="1:7" ht="12.75" customHeight="1">
      <c r="A29" s="61"/>
      <c r="B29" s="16" t="s">
        <v>26</v>
      </c>
      <c r="C29" s="40" t="s">
        <v>60</v>
      </c>
      <c r="D29" s="40" t="s">
        <v>60</v>
      </c>
      <c r="E29" s="40" t="s">
        <v>60</v>
      </c>
      <c r="F29" s="40" t="s">
        <v>60</v>
      </c>
      <c r="G29" s="17">
        <v>8.15</v>
      </c>
    </row>
    <row r="30" spans="1:7" ht="12.75" customHeight="1">
      <c r="A30" s="61"/>
      <c r="B30" s="16" t="s">
        <v>27</v>
      </c>
      <c r="C30" s="40" t="s">
        <v>60</v>
      </c>
      <c r="D30" s="40" t="s">
        <v>60</v>
      </c>
      <c r="E30" s="40" t="s">
        <v>60</v>
      </c>
      <c r="F30" s="40" t="s">
        <v>60</v>
      </c>
      <c r="G30" s="40" t="s">
        <v>60</v>
      </c>
    </row>
    <row r="31" spans="1:7" ht="12.75" customHeight="1">
      <c r="A31" s="62"/>
      <c r="B31" s="16" t="s">
        <v>28</v>
      </c>
      <c r="C31" s="40" t="s">
        <v>60</v>
      </c>
      <c r="D31" s="40" t="s">
        <v>60</v>
      </c>
      <c r="E31" s="40" t="s">
        <v>60</v>
      </c>
      <c r="F31" s="40" t="s">
        <v>60</v>
      </c>
      <c r="G31" s="40" t="s">
        <v>60</v>
      </c>
    </row>
    <row r="32" spans="1:7" ht="15" customHeight="1">
      <c r="A32" s="11">
        <v>9</v>
      </c>
      <c r="B32" s="24" t="s">
        <v>34</v>
      </c>
      <c r="C32" s="17">
        <f>58.97+3.35</f>
        <v>62.32</v>
      </c>
      <c r="D32" s="17">
        <v>24.93</v>
      </c>
      <c r="E32" s="17">
        <v>58.97</v>
      </c>
      <c r="F32" s="17" t="s">
        <v>95</v>
      </c>
      <c r="G32" s="17">
        <v>12.7</v>
      </c>
    </row>
    <row r="33" spans="1:7" ht="15.75" customHeight="1">
      <c r="A33" s="11">
        <v>10</v>
      </c>
      <c r="B33" s="10" t="s">
        <v>57</v>
      </c>
      <c r="C33" s="40" t="s">
        <v>60</v>
      </c>
      <c r="D33" s="40" t="s">
        <v>60</v>
      </c>
      <c r="E33" s="40" t="s">
        <v>60</v>
      </c>
      <c r="F33" s="40" t="s">
        <v>60</v>
      </c>
      <c r="G33" s="17">
        <v>0.08</v>
      </c>
    </row>
    <row r="34" spans="1:7" ht="15" customHeight="1">
      <c r="A34" s="11">
        <v>11</v>
      </c>
      <c r="B34" s="25" t="s">
        <v>43</v>
      </c>
      <c r="C34" s="17">
        <f>58.97+3.35</f>
        <v>62.32</v>
      </c>
      <c r="D34" s="17">
        <v>24.93</v>
      </c>
      <c r="E34" s="17">
        <v>58.97</v>
      </c>
      <c r="F34" s="17" t="s">
        <v>95</v>
      </c>
      <c r="G34" s="17">
        <v>12.62</v>
      </c>
    </row>
    <row r="35" spans="1:7" ht="24.75" customHeight="1">
      <c r="A35" s="11">
        <v>12</v>
      </c>
      <c r="B35" s="14" t="s">
        <v>11</v>
      </c>
      <c r="C35" s="13">
        <v>430.02</v>
      </c>
      <c r="D35" s="13" t="s">
        <v>78</v>
      </c>
      <c r="E35" s="13">
        <v>430.02</v>
      </c>
      <c r="F35" s="13" t="s">
        <v>78</v>
      </c>
      <c r="G35" s="13" t="s">
        <v>78</v>
      </c>
    </row>
    <row r="36" spans="1:7" ht="24.75" customHeight="1">
      <c r="A36" s="11">
        <v>13</v>
      </c>
      <c r="B36" s="14" t="s">
        <v>35</v>
      </c>
      <c r="C36" s="40" t="s">
        <v>60</v>
      </c>
      <c r="D36" s="40" t="s">
        <v>60</v>
      </c>
      <c r="E36" s="17">
        <v>192.71</v>
      </c>
      <c r="F36" s="13" t="s">
        <v>96</v>
      </c>
      <c r="G36" s="13">
        <v>133.75</v>
      </c>
    </row>
    <row r="37" spans="1:7" ht="39.75" customHeight="1">
      <c r="A37" s="63">
        <v>14</v>
      </c>
      <c r="B37" s="10" t="s">
        <v>30</v>
      </c>
      <c r="C37" s="40" t="s">
        <v>60</v>
      </c>
      <c r="D37" s="40" t="s">
        <v>60</v>
      </c>
      <c r="E37" s="17">
        <v>1.37</v>
      </c>
      <c r="F37" s="17" t="s">
        <v>97</v>
      </c>
      <c r="G37" s="17">
        <v>0.29</v>
      </c>
    </row>
    <row r="38" spans="1:7" ht="30" customHeight="1">
      <c r="A38" s="65"/>
      <c r="B38" s="26" t="s">
        <v>36</v>
      </c>
      <c r="C38" s="40" t="s">
        <v>60</v>
      </c>
      <c r="D38" s="40" t="s">
        <v>60</v>
      </c>
      <c r="E38" s="40" t="s">
        <v>60</v>
      </c>
      <c r="F38" s="40" t="s">
        <v>60</v>
      </c>
      <c r="G38" s="40" t="s">
        <v>60</v>
      </c>
    </row>
    <row r="39" spans="1:7" ht="12.75" customHeight="1">
      <c r="A39" s="63">
        <v>15</v>
      </c>
      <c r="B39" s="69" t="s">
        <v>1</v>
      </c>
      <c r="C39" s="70"/>
      <c r="D39" s="70"/>
      <c r="E39" s="70"/>
      <c r="F39" s="70"/>
      <c r="G39" s="71"/>
    </row>
    <row r="40" spans="1:7" ht="12.75" customHeight="1">
      <c r="A40" s="64"/>
      <c r="B40" s="32" t="s">
        <v>2</v>
      </c>
      <c r="C40" s="43">
        <v>2926804</v>
      </c>
      <c r="D40" s="33" t="s">
        <v>81</v>
      </c>
      <c r="E40" s="33">
        <v>2926804</v>
      </c>
      <c r="F40" s="33" t="s">
        <v>81</v>
      </c>
      <c r="G40" s="33" t="s">
        <v>81</v>
      </c>
    </row>
    <row r="41" spans="1:7" ht="12.75" customHeight="1">
      <c r="A41" s="65"/>
      <c r="B41" s="14" t="s">
        <v>3</v>
      </c>
      <c r="C41" s="17">
        <v>68.06</v>
      </c>
      <c r="D41" s="13" t="s">
        <v>82</v>
      </c>
      <c r="E41" s="13">
        <v>68.06</v>
      </c>
      <c r="F41" s="13" t="s">
        <v>82</v>
      </c>
      <c r="G41" s="13" t="s">
        <v>82</v>
      </c>
    </row>
    <row r="42" spans="1:7" ht="12.75" customHeight="1">
      <c r="A42" s="63">
        <v>16</v>
      </c>
      <c r="B42" s="10" t="s">
        <v>44</v>
      </c>
      <c r="C42" s="11"/>
      <c r="D42" s="12"/>
      <c r="E42" s="12"/>
      <c r="F42" s="12"/>
      <c r="G42" s="13"/>
    </row>
    <row r="43" spans="1:7" ht="12.75" customHeight="1">
      <c r="A43" s="64"/>
      <c r="B43" s="10" t="s">
        <v>45</v>
      </c>
      <c r="C43" s="13" t="s">
        <v>53</v>
      </c>
      <c r="D43" s="13" t="s">
        <v>53</v>
      </c>
      <c r="E43" s="13" t="s">
        <v>53</v>
      </c>
      <c r="F43" s="13" t="s">
        <v>53</v>
      </c>
      <c r="G43" s="13" t="s">
        <v>53</v>
      </c>
    </row>
    <row r="44" spans="1:7" ht="12.75" customHeight="1">
      <c r="A44" s="64"/>
      <c r="B44" s="14" t="s">
        <v>46</v>
      </c>
      <c r="C44" s="11"/>
      <c r="D44" s="13"/>
      <c r="E44" s="13"/>
      <c r="F44" s="13"/>
      <c r="G44" s="13"/>
    </row>
    <row r="45" spans="1:7" ht="12.75" customHeight="1">
      <c r="A45" s="64"/>
      <c r="B45" s="10" t="s">
        <v>47</v>
      </c>
      <c r="C45" s="11"/>
      <c r="D45" s="13"/>
      <c r="E45" s="13"/>
      <c r="F45" s="13"/>
      <c r="G45" s="13"/>
    </row>
    <row r="46" spans="1:7" ht="12.75" customHeight="1">
      <c r="A46" s="64"/>
      <c r="B46" s="10" t="s">
        <v>48</v>
      </c>
      <c r="C46" s="11"/>
      <c r="D46" s="13"/>
      <c r="E46" s="13"/>
      <c r="F46" s="13"/>
      <c r="G46" s="13"/>
    </row>
    <row r="47" spans="1:7" ht="12.75" customHeight="1">
      <c r="A47" s="64"/>
      <c r="B47" s="10" t="s">
        <v>49</v>
      </c>
      <c r="C47" s="11"/>
      <c r="D47" s="13"/>
      <c r="E47" s="13"/>
      <c r="F47" s="13"/>
      <c r="G47" s="13"/>
    </row>
    <row r="48" spans="1:7" ht="12.75" customHeight="1">
      <c r="A48" s="64"/>
      <c r="B48" s="14" t="s">
        <v>50</v>
      </c>
      <c r="C48" s="11"/>
      <c r="D48" s="13"/>
      <c r="E48" s="13"/>
      <c r="F48" s="13"/>
      <c r="G48" s="13"/>
    </row>
    <row r="49" spans="1:7" ht="12.75" customHeight="1">
      <c r="A49" s="64"/>
      <c r="B49" s="14"/>
      <c r="C49" s="11"/>
      <c r="D49" s="13"/>
      <c r="E49" s="13"/>
      <c r="F49" s="13"/>
      <c r="G49" s="13"/>
    </row>
    <row r="50" spans="1:7" ht="12.75" customHeight="1">
      <c r="A50" s="64"/>
      <c r="B50" s="14" t="s">
        <v>51</v>
      </c>
      <c r="C50" s="11"/>
      <c r="D50" s="11"/>
      <c r="E50" s="11"/>
      <c r="F50" s="11"/>
      <c r="G50" s="13"/>
    </row>
    <row r="51" spans="1:7" ht="12.75" customHeight="1">
      <c r="A51" s="64"/>
      <c r="B51" s="14" t="s">
        <v>52</v>
      </c>
      <c r="C51" s="43">
        <v>1373396</v>
      </c>
      <c r="D51" s="13" t="s">
        <v>83</v>
      </c>
      <c r="E51" s="13">
        <v>1373396</v>
      </c>
      <c r="F51" s="13" t="s">
        <v>83</v>
      </c>
      <c r="G51" s="13">
        <v>1329226</v>
      </c>
    </row>
    <row r="52" spans="1:7" ht="12.75" customHeight="1">
      <c r="A52" s="64"/>
      <c r="B52" s="10" t="s">
        <v>47</v>
      </c>
      <c r="C52" s="43">
        <v>100</v>
      </c>
      <c r="D52" s="13" t="s">
        <v>84</v>
      </c>
      <c r="E52" s="13">
        <v>100</v>
      </c>
      <c r="F52" s="13" t="s">
        <v>84</v>
      </c>
      <c r="G52" s="13">
        <v>100</v>
      </c>
    </row>
    <row r="53" spans="1:7" ht="12.75" customHeight="1">
      <c r="A53" s="64"/>
      <c r="B53" s="10" t="s">
        <v>48</v>
      </c>
      <c r="C53" s="40" t="s">
        <v>60</v>
      </c>
      <c r="D53" s="40" t="s">
        <v>60</v>
      </c>
      <c r="E53" s="40" t="s">
        <v>60</v>
      </c>
      <c r="F53" s="40" t="s">
        <v>60</v>
      </c>
      <c r="G53" s="40" t="s">
        <v>60</v>
      </c>
    </row>
    <row r="54" spans="1:7" ht="12.75" customHeight="1">
      <c r="A54" s="64"/>
      <c r="B54" s="10" t="s">
        <v>49</v>
      </c>
      <c r="C54" s="13"/>
      <c r="D54" s="13"/>
      <c r="E54" s="13"/>
      <c r="F54" s="13"/>
      <c r="G54" s="13"/>
    </row>
    <row r="55" spans="1:7" ht="12.75" customHeight="1">
      <c r="A55" s="65"/>
      <c r="B55" s="14" t="s">
        <v>50</v>
      </c>
      <c r="C55" s="40" t="s">
        <v>60</v>
      </c>
      <c r="D55" s="40" t="s">
        <v>60</v>
      </c>
      <c r="E55" s="40" t="s">
        <v>60</v>
      </c>
      <c r="F55" s="13" t="s">
        <v>98</v>
      </c>
      <c r="G55" s="13">
        <v>20.46</v>
      </c>
    </row>
    <row r="56" spans="1:7" ht="12.75" customHeight="1">
      <c r="A56" s="119" t="s">
        <v>21</v>
      </c>
      <c r="B56" s="120"/>
      <c r="C56" s="120"/>
      <c r="D56" s="120"/>
      <c r="E56" s="120"/>
      <c r="F56" s="120"/>
      <c r="G56" s="121"/>
    </row>
    <row r="57" spans="1:7" ht="12.75" customHeight="1">
      <c r="A57" s="114">
        <v>1</v>
      </c>
      <c r="B57" s="72" t="s">
        <v>12</v>
      </c>
      <c r="C57" s="73"/>
      <c r="D57" s="73"/>
      <c r="E57" s="73"/>
      <c r="F57" s="73"/>
      <c r="G57" s="74"/>
    </row>
    <row r="58" spans="1:7" ht="12.75" customHeight="1">
      <c r="A58" s="114"/>
      <c r="B58" s="34" t="s">
        <v>19</v>
      </c>
      <c r="C58" s="21">
        <v>1318.96</v>
      </c>
      <c r="D58" s="21">
        <v>530.78</v>
      </c>
      <c r="E58" s="21">
        <v>1624.46</v>
      </c>
      <c r="F58" s="21" t="s">
        <v>61</v>
      </c>
      <c r="G58" s="21">
        <v>1686.84</v>
      </c>
    </row>
    <row r="59" spans="1:7" ht="12.75" customHeight="1">
      <c r="A59" s="115"/>
      <c r="B59" s="35" t="s">
        <v>14</v>
      </c>
      <c r="C59" s="40" t="s">
        <v>60</v>
      </c>
      <c r="D59" s="40" t="s">
        <v>60</v>
      </c>
      <c r="E59" s="40" t="s">
        <v>60</v>
      </c>
      <c r="F59" s="40" t="s">
        <v>60</v>
      </c>
      <c r="G59" s="17">
        <v>46.8</v>
      </c>
    </row>
    <row r="60" spans="1:8" ht="12.75" customHeight="1">
      <c r="A60" s="116">
        <v>2</v>
      </c>
      <c r="B60" s="72" t="s">
        <v>54</v>
      </c>
      <c r="C60" s="73"/>
      <c r="D60" s="73"/>
      <c r="E60" s="73"/>
      <c r="F60" s="73"/>
      <c r="G60" s="74"/>
      <c r="H60" s="44"/>
    </row>
    <row r="61" spans="1:8" ht="12.75" customHeight="1">
      <c r="A61" s="114"/>
      <c r="B61" s="34" t="s">
        <v>19</v>
      </c>
      <c r="C61" s="21">
        <v>62.32</v>
      </c>
      <c r="D61" s="21">
        <v>24.93</v>
      </c>
      <c r="E61" s="21">
        <v>58.97</v>
      </c>
      <c r="F61" s="21" t="s">
        <v>62</v>
      </c>
      <c r="G61" s="21" t="s">
        <v>80</v>
      </c>
      <c r="H61" s="44"/>
    </row>
    <row r="62" spans="1:7" ht="12.75" customHeight="1">
      <c r="A62" s="115"/>
      <c r="B62" s="35" t="s">
        <v>16</v>
      </c>
      <c r="C62" s="40" t="s">
        <v>60</v>
      </c>
      <c r="D62" s="40" t="s">
        <v>60</v>
      </c>
      <c r="E62" s="40" t="s">
        <v>60</v>
      </c>
      <c r="F62" s="40" t="s">
        <v>60</v>
      </c>
      <c r="G62" s="17">
        <v>25.4</v>
      </c>
    </row>
    <row r="63" spans="1:7" ht="12.75" customHeight="1">
      <c r="A63" s="81">
        <v>3</v>
      </c>
      <c r="B63" s="72" t="s">
        <v>13</v>
      </c>
      <c r="C63" s="73"/>
      <c r="D63" s="73"/>
      <c r="E63" s="73"/>
      <c r="F63" s="73"/>
      <c r="G63" s="74"/>
    </row>
    <row r="64" spans="1:7" ht="7.5" customHeight="1">
      <c r="A64" s="81"/>
      <c r="B64" s="75" t="s">
        <v>74</v>
      </c>
      <c r="C64" s="76"/>
      <c r="D64" s="76"/>
      <c r="E64" s="76"/>
      <c r="F64" s="76"/>
      <c r="G64" s="77"/>
    </row>
    <row r="65" spans="1:7" ht="7.5" customHeight="1">
      <c r="A65" s="116"/>
      <c r="B65" s="78"/>
      <c r="C65" s="79"/>
      <c r="D65" s="79"/>
      <c r="E65" s="79"/>
      <c r="F65" s="79"/>
      <c r="G65" s="80"/>
    </row>
    <row r="66" spans="1:7" ht="12.75" customHeight="1">
      <c r="A66" s="66" t="s">
        <v>15</v>
      </c>
      <c r="B66" s="67"/>
      <c r="C66" s="67"/>
      <c r="D66" s="67"/>
      <c r="E66" s="67"/>
      <c r="F66" s="67"/>
      <c r="G66" s="68"/>
    </row>
    <row r="67" spans="1:7" ht="12.75" customHeight="1">
      <c r="A67" s="117">
        <v>1</v>
      </c>
      <c r="B67" s="75" t="s">
        <v>75</v>
      </c>
      <c r="C67" s="76"/>
      <c r="D67" s="76"/>
      <c r="E67" s="76"/>
      <c r="F67" s="76"/>
      <c r="G67" s="77"/>
    </row>
    <row r="68" spans="1:7" ht="12.75" customHeight="1">
      <c r="A68" s="118"/>
      <c r="B68" s="78"/>
      <c r="C68" s="79"/>
      <c r="D68" s="79"/>
      <c r="E68" s="79"/>
      <c r="F68" s="79"/>
      <c r="G68" s="80"/>
    </row>
    <row r="69" spans="1:7" ht="12.75" customHeight="1">
      <c r="A69" s="15">
        <v>2</v>
      </c>
      <c r="B69" s="82" t="s">
        <v>31</v>
      </c>
      <c r="C69" s="83"/>
      <c r="D69" s="83"/>
      <c r="E69" s="83"/>
      <c r="F69" s="83"/>
      <c r="G69" s="84"/>
    </row>
    <row r="70" spans="1:7" ht="6.75" customHeight="1">
      <c r="A70" s="81">
        <v>3</v>
      </c>
      <c r="B70" s="85" t="s">
        <v>20</v>
      </c>
      <c r="C70" s="86"/>
      <c r="D70" s="86"/>
      <c r="E70" s="86"/>
      <c r="F70" s="86"/>
      <c r="G70" s="87"/>
    </row>
    <row r="71" spans="1:7" ht="6.75" customHeight="1">
      <c r="A71" s="81"/>
      <c r="B71" s="88"/>
      <c r="C71" s="89"/>
      <c r="D71" s="89"/>
      <c r="E71" s="89"/>
      <c r="F71" s="89"/>
      <c r="G71" s="90"/>
    </row>
    <row r="72" spans="1:7" ht="24.75" customHeight="1">
      <c r="A72" s="81"/>
      <c r="B72" s="30" t="s">
        <v>17</v>
      </c>
      <c r="C72" s="30" t="s">
        <v>32</v>
      </c>
      <c r="D72" s="30" t="s">
        <v>33</v>
      </c>
      <c r="E72" s="30" t="s">
        <v>18</v>
      </c>
      <c r="F72" s="91"/>
      <c r="G72" s="92"/>
    </row>
    <row r="73" spans="1:7" ht="12.75" customHeight="1">
      <c r="A73" s="81"/>
      <c r="B73" s="27">
        <v>0</v>
      </c>
      <c r="C73" s="27">
        <v>1</v>
      </c>
      <c r="D73" s="27">
        <v>1</v>
      </c>
      <c r="E73" s="28">
        <v>0</v>
      </c>
      <c r="F73" s="93"/>
      <c r="G73" s="94"/>
    </row>
    <row r="74" spans="1:7" ht="12.75" customHeight="1">
      <c r="A74" s="9"/>
      <c r="B74" s="9"/>
      <c r="E74" s="95" t="s">
        <v>42</v>
      </c>
      <c r="F74" s="95"/>
      <c r="G74" s="95"/>
    </row>
    <row r="75" spans="1:7" ht="12.75" customHeight="1">
      <c r="A75" s="9"/>
      <c r="B75" s="9"/>
      <c r="E75" s="42"/>
      <c r="F75" s="42"/>
      <c r="G75" s="42"/>
    </row>
    <row r="76" spans="1:6" ht="12" customHeight="1">
      <c r="A76" s="55"/>
      <c r="B76" s="55"/>
      <c r="C76" s="55"/>
      <c r="D76" s="55"/>
      <c r="E76" s="9"/>
      <c r="F76" s="4"/>
    </row>
    <row r="77" spans="1:7" ht="12.75" customHeight="1">
      <c r="A77" s="56" t="s">
        <v>41</v>
      </c>
      <c r="B77" s="57"/>
      <c r="E77" s="54" t="s">
        <v>40</v>
      </c>
      <c r="F77" s="54"/>
      <c r="G77" s="54"/>
    </row>
    <row r="78" spans="1:7" ht="12.75" customHeight="1">
      <c r="A78" s="56" t="s">
        <v>73</v>
      </c>
      <c r="B78" s="57"/>
      <c r="E78" s="54" t="s">
        <v>55</v>
      </c>
      <c r="F78" s="54"/>
      <c r="G78" s="54"/>
    </row>
    <row r="79" spans="1:6" ht="8.25" customHeight="1">
      <c r="A79" s="1"/>
      <c r="B79" s="1"/>
      <c r="C79" s="2"/>
      <c r="D79" s="2"/>
      <c r="E79" s="3"/>
      <c r="F79" s="4"/>
    </row>
    <row r="80" spans="1:6" ht="12.75">
      <c r="A80" s="4"/>
      <c r="B80" s="4"/>
      <c r="C80" s="4"/>
      <c r="D80" s="4"/>
      <c r="E80" s="4"/>
      <c r="F80" s="4"/>
    </row>
    <row r="91" ht="12.75" customHeight="1"/>
  </sheetData>
  <sheetProtection/>
  <mergeCells count="46">
    <mergeCell ref="A17:A23"/>
    <mergeCell ref="A66:G66"/>
    <mergeCell ref="A57:A59"/>
    <mergeCell ref="B67:G68"/>
    <mergeCell ref="A63:A65"/>
    <mergeCell ref="A60:A62"/>
    <mergeCell ref="B57:G57"/>
    <mergeCell ref="A67:A68"/>
    <mergeCell ref="A42:A55"/>
    <mergeCell ref="A56:G56"/>
    <mergeCell ref="A9:G9"/>
    <mergeCell ref="F11:F13"/>
    <mergeCell ref="G11:G13"/>
    <mergeCell ref="B17:G17"/>
    <mergeCell ref="A10:G10"/>
    <mergeCell ref="C11:C13"/>
    <mergeCell ref="D11:D13"/>
    <mergeCell ref="E11:E13"/>
    <mergeCell ref="A11:A13"/>
    <mergeCell ref="B11:B13"/>
    <mergeCell ref="A37:A38"/>
    <mergeCell ref="B60:G60"/>
    <mergeCell ref="A72:A73"/>
    <mergeCell ref="A77:B77"/>
    <mergeCell ref="B69:G69"/>
    <mergeCell ref="B70:G71"/>
    <mergeCell ref="F72:G73"/>
    <mergeCell ref="E74:G74"/>
    <mergeCell ref="E77:G77"/>
    <mergeCell ref="A70:A71"/>
    <mergeCell ref="E78:G78"/>
    <mergeCell ref="A76:D76"/>
    <mergeCell ref="A78:B78"/>
    <mergeCell ref="A8:E8"/>
    <mergeCell ref="A27:A31"/>
    <mergeCell ref="A39:A41"/>
    <mergeCell ref="B27:G27"/>
    <mergeCell ref="B39:G39"/>
    <mergeCell ref="B63:G63"/>
    <mergeCell ref="B64:G65"/>
    <mergeCell ref="A7:E7"/>
    <mergeCell ref="A2:E2"/>
    <mergeCell ref="A3:E3"/>
    <mergeCell ref="A4:E4"/>
    <mergeCell ref="A5:E5"/>
    <mergeCell ref="A6:E6"/>
  </mergeCells>
  <printOptions/>
  <pageMargins left="0.39" right="0.24" top="0.45" bottom="0.27" header="0.19" footer="0.16"/>
  <pageSetup fitToHeight="1" fitToWidth="1" horizontalDpi="180" verticalDpi="18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80"/>
  <sheetViews>
    <sheetView zoomScale="110" zoomScaleNormal="110" zoomScalePageLayoutView="0" workbookViewId="0" topLeftCell="A1">
      <selection activeCell="A2" sqref="A2:G2"/>
    </sheetView>
  </sheetViews>
  <sheetFormatPr defaultColWidth="9.140625" defaultRowHeight="12.75"/>
  <cols>
    <col min="1" max="1" width="3.7109375" style="0" customWidth="1"/>
    <col min="2" max="2" width="73.00390625" style="0" customWidth="1"/>
    <col min="3" max="4" width="17.140625" style="0" customWidth="1"/>
    <col min="5" max="5" width="13.421875" style="0" customWidth="1"/>
    <col min="6" max="6" width="13.7109375" style="0" customWidth="1"/>
    <col min="7" max="7" width="13.57421875" style="0" customWidth="1"/>
  </cols>
  <sheetData>
    <row r="2" spans="1:7" ht="7.5" customHeight="1">
      <c r="A2" s="47"/>
      <c r="B2" s="48"/>
      <c r="C2" s="48"/>
      <c r="D2" s="48"/>
      <c r="E2" s="48"/>
      <c r="F2" s="36"/>
      <c r="G2" s="37"/>
    </row>
    <row r="3" spans="1:7" ht="15" customHeight="1">
      <c r="A3" s="49" t="s">
        <v>99</v>
      </c>
      <c r="B3" s="50"/>
      <c r="C3" s="50"/>
      <c r="D3" s="50"/>
      <c r="E3" s="50"/>
      <c r="F3" s="5"/>
      <c r="G3" s="38"/>
    </row>
    <row r="4" spans="1:7" ht="15" customHeight="1">
      <c r="A4" s="51" t="s">
        <v>63</v>
      </c>
      <c r="B4" s="52"/>
      <c r="C4" s="52"/>
      <c r="D4" s="52"/>
      <c r="E4" s="52"/>
      <c r="F4" s="6"/>
      <c r="G4" s="38"/>
    </row>
    <row r="5" spans="1:7" ht="15" customHeight="1">
      <c r="A5" s="51" t="s">
        <v>64</v>
      </c>
      <c r="B5" s="52"/>
      <c r="C5" s="52"/>
      <c r="D5" s="52"/>
      <c r="E5" s="52"/>
      <c r="F5" s="7"/>
      <c r="G5" s="38"/>
    </row>
    <row r="6" spans="1:7" ht="15" customHeight="1">
      <c r="A6" s="45" t="s">
        <v>65</v>
      </c>
      <c r="B6" s="53"/>
      <c r="C6" s="53"/>
      <c r="D6" s="53"/>
      <c r="E6" s="53"/>
      <c r="F6" s="8"/>
      <c r="G6" s="38"/>
    </row>
    <row r="7" spans="1:7" ht="15" customHeight="1">
      <c r="A7" s="45" t="s">
        <v>66</v>
      </c>
      <c r="B7" s="46"/>
      <c r="C7" s="46"/>
      <c r="D7" s="46"/>
      <c r="E7" s="46"/>
      <c r="F7" s="8"/>
      <c r="G7" s="38"/>
    </row>
    <row r="8" spans="1:7" ht="7.5" customHeight="1">
      <c r="A8" s="58"/>
      <c r="B8" s="59"/>
      <c r="C8" s="59"/>
      <c r="D8" s="59"/>
      <c r="E8" s="59"/>
      <c r="F8" s="4"/>
      <c r="G8" s="38"/>
    </row>
    <row r="9" spans="1:7" ht="15" customHeight="1">
      <c r="A9" s="96" t="s">
        <v>72</v>
      </c>
      <c r="B9" s="97"/>
      <c r="C9" s="97"/>
      <c r="D9" s="97"/>
      <c r="E9" s="97"/>
      <c r="F9" s="97"/>
      <c r="G9" s="98"/>
    </row>
    <row r="10" spans="1:7" ht="12.75" customHeight="1">
      <c r="A10" s="102" t="s">
        <v>38</v>
      </c>
      <c r="B10" s="103"/>
      <c r="C10" s="103"/>
      <c r="D10" s="103"/>
      <c r="E10" s="103"/>
      <c r="F10" s="103"/>
      <c r="G10" s="104"/>
    </row>
    <row r="11" spans="1:7" ht="12.75" customHeight="1">
      <c r="A11" s="108" t="s">
        <v>37</v>
      </c>
      <c r="B11" s="108" t="s">
        <v>4</v>
      </c>
      <c r="C11" s="105" t="s">
        <v>69</v>
      </c>
      <c r="D11" s="105" t="s">
        <v>58</v>
      </c>
      <c r="E11" s="99" t="s">
        <v>70</v>
      </c>
      <c r="F11" s="99" t="s">
        <v>59</v>
      </c>
      <c r="G11" s="99" t="s">
        <v>71</v>
      </c>
    </row>
    <row r="12" spans="1:7" ht="12.75" customHeight="1">
      <c r="A12" s="109"/>
      <c r="B12" s="109"/>
      <c r="C12" s="106"/>
      <c r="D12" s="106"/>
      <c r="E12" s="100"/>
      <c r="F12" s="100"/>
      <c r="G12" s="100"/>
    </row>
    <row r="13" spans="1:7" ht="12.75" customHeight="1">
      <c r="A13" s="110"/>
      <c r="B13" s="110"/>
      <c r="C13" s="107"/>
      <c r="D13" s="107"/>
      <c r="E13" s="101"/>
      <c r="F13" s="101"/>
      <c r="G13" s="101"/>
    </row>
    <row r="14" spans="1:7" ht="12.75" customHeight="1">
      <c r="A14" s="29">
        <v>1</v>
      </c>
      <c r="B14" s="16" t="s">
        <v>7</v>
      </c>
      <c r="C14" s="17">
        <f>1624.46-305.5</f>
        <v>1318.96</v>
      </c>
      <c r="D14" s="18">
        <v>530.78</v>
      </c>
      <c r="E14" s="17">
        <v>1624.46</v>
      </c>
      <c r="F14" s="18" t="s">
        <v>85</v>
      </c>
      <c r="G14" s="18">
        <v>1733.64</v>
      </c>
    </row>
    <row r="15" spans="1:7" ht="12.75" customHeight="1">
      <c r="A15" s="11">
        <v>2</v>
      </c>
      <c r="B15" s="16" t="s">
        <v>5</v>
      </c>
      <c r="C15" s="17">
        <f>2.81-2.64</f>
        <v>0.16999999999999993</v>
      </c>
      <c r="D15" s="17">
        <v>9.14</v>
      </c>
      <c r="E15" s="17">
        <v>2.81</v>
      </c>
      <c r="F15" s="17" t="s">
        <v>86</v>
      </c>
      <c r="G15" s="17">
        <v>13.74</v>
      </c>
    </row>
    <row r="16" spans="1:7" ht="12.75" customHeight="1">
      <c r="A16" s="11">
        <v>3</v>
      </c>
      <c r="B16" s="16" t="s">
        <v>8</v>
      </c>
      <c r="C16" s="17">
        <f>1627.27-308.14</f>
        <v>1319.13</v>
      </c>
      <c r="D16" s="17">
        <v>539.92</v>
      </c>
      <c r="E16" s="17">
        <v>1627.27</v>
      </c>
      <c r="F16" s="17" t="s">
        <v>87</v>
      </c>
      <c r="G16" s="17">
        <v>1747.38</v>
      </c>
    </row>
    <row r="17" spans="1:7" ht="12.75" customHeight="1">
      <c r="A17" s="111">
        <v>4</v>
      </c>
      <c r="B17" s="66" t="s">
        <v>9</v>
      </c>
      <c r="C17" s="67"/>
      <c r="D17" s="67"/>
      <c r="E17" s="67"/>
      <c r="F17" s="67"/>
      <c r="G17" s="68"/>
    </row>
    <row r="18" spans="1:7" ht="12.75" customHeight="1">
      <c r="A18" s="112"/>
      <c r="B18" s="31" t="s">
        <v>56</v>
      </c>
      <c r="C18" s="41">
        <f>43.3-42.53</f>
        <v>0.769999999999996</v>
      </c>
      <c r="D18" s="17" t="s">
        <v>77</v>
      </c>
      <c r="E18" s="41">
        <v>43.3</v>
      </c>
      <c r="F18" s="17" t="s">
        <v>88</v>
      </c>
      <c r="G18" s="18" t="s">
        <v>79</v>
      </c>
    </row>
    <row r="19" spans="1:9" ht="12.75" customHeight="1">
      <c r="A19" s="112"/>
      <c r="B19" s="16" t="s">
        <v>29</v>
      </c>
      <c r="C19" s="17">
        <f>1136.79-253.31</f>
        <v>883.48</v>
      </c>
      <c r="D19" s="18">
        <v>318.97</v>
      </c>
      <c r="E19" s="17">
        <v>1136.79</v>
      </c>
      <c r="F19" s="18" t="s">
        <v>89</v>
      </c>
      <c r="G19" s="18">
        <v>1164.08</v>
      </c>
      <c r="I19" s="44"/>
    </row>
    <row r="20" spans="1:7" ht="12.75" customHeight="1">
      <c r="A20" s="112"/>
      <c r="B20" s="16" t="s">
        <v>22</v>
      </c>
      <c r="C20" s="17">
        <f>44.89-20.65</f>
        <v>24.240000000000002</v>
      </c>
      <c r="D20" s="19">
        <v>15.73</v>
      </c>
      <c r="E20" s="17">
        <v>44.89</v>
      </c>
      <c r="F20" s="19" t="s">
        <v>90</v>
      </c>
      <c r="G20" s="19">
        <v>74.75</v>
      </c>
    </row>
    <row r="21" spans="1:9" ht="12.75" customHeight="1">
      <c r="A21" s="112"/>
      <c r="B21" s="20" t="s">
        <v>23</v>
      </c>
      <c r="C21" s="13">
        <f>11.21-5.56</f>
        <v>5.650000000000001</v>
      </c>
      <c r="D21" s="17">
        <v>8.05</v>
      </c>
      <c r="E21" s="13">
        <v>11.21</v>
      </c>
      <c r="F21" s="17" t="s">
        <v>91</v>
      </c>
      <c r="G21" s="17">
        <v>20.33</v>
      </c>
      <c r="I21" s="44"/>
    </row>
    <row r="22" spans="1:7" ht="12.75" customHeight="1">
      <c r="A22" s="112"/>
      <c r="B22" s="20" t="s">
        <v>24</v>
      </c>
      <c r="C22" s="17">
        <f>405.81-65.71</f>
        <v>340.1</v>
      </c>
      <c r="D22" s="17">
        <v>94.24</v>
      </c>
      <c r="E22" s="17">
        <v>405.81</v>
      </c>
      <c r="F22" s="17" t="s">
        <v>92</v>
      </c>
      <c r="G22" s="17">
        <v>373.24</v>
      </c>
    </row>
    <row r="23" spans="1:9" ht="12.75" customHeight="1">
      <c r="A23" s="113"/>
      <c r="B23" s="39" t="s">
        <v>67</v>
      </c>
      <c r="C23" s="17">
        <f>C18+C19+C20+C21+C22</f>
        <v>1254.24</v>
      </c>
      <c r="D23" s="17">
        <f>D19+D20+D21+D22-64.42</f>
        <v>372.57000000000005</v>
      </c>
      <c r="E23" s="17">
        <f>E18+E19+E20+E21+E22</f>
        <v>1642</v>
      </c>
      <c r="F23" s="17">
        <f>F18+F19+F20+F21+F22</f>
        <v>588.9</v>
      </c>
      <c r="G23" s="17">
        <f>G19+G20+G21+G22-48.22</f>
        <v>1584.1799999999998</v>
      </c>
      <c r="I23" s="44"/>
    </row>
    <row r="24" spans="1:9" ht="12.75" customHeight="1">
      <c r="A24" s="11">
        <v>5</v>
      </c>
      <c r="B24" s="16" t="s">
        <v>6</v>
      </c>
      <c r="C24" s="21">
        <f>12.9-8.79</f>
        <v>4.110000000000001</v>
      </c>
      <c r="D24" s="21">
        <v>13.5</v>
      </c>
      <c r="E24" s="21">
        <v>12.9</v>
      </c>
      <c r="F24" s="22" t="s">
        <v>94</v>
      </c>
      <c r="G24" s="22">
        <v>45.91</v>
      </c>
      <c r="I24" s="44"/>
    </row>
    <row r="25" spans="1:9" ht="12.75" customHeight="1">
      <c r="A25" s="11">
        <v>6</v>
      </c>
      <c r="B25" s="16" t="s">
        <v>0</v>
      </c>
      <c r="C25" s="17">
        <v>0</v>
      </c>
      <c r="D25" s="17" t="s">
        <v>76</v>
      </c>
      <c r="E25" s="17">
        <v>0</v>
      </c>
      <c r="F25" s="17" t="s">
        <v>76</v>
      </c>
      <c r="G25" s="17">
        <v>0</v>
      </c>
      <c r="I25" s="44"/>
    </row>
    <row r="26" spans="1:9" ht="15" customHeight="1">
      <c r="A26" s="23">
        <v>7</v>
      </c>
      <c r="B26" s="24" t="s">
        <v>39</v>
      </c>
      <c r="C26" s="17">
        <f>C16-(C23+C24+C25)</f>
        <v>60.7800000000002</v>
      </c>
      <c r="D26" s="17">
        <f>D16-(D23+D24+D25)</f>
        <v>153.76999999999992</v>
      </c>
      <c r="E26" s="17" t="s">
        <v>100</v>
      </c>
      <c r="F26" s="17" t="s">
        <v>101</v>
      </c>
      <c r="G26" s="17">
        <f>G16-(G23+G24+G25)</f>
        <v>117.29000000000019</v>
      </c>
      <c r="I26" s="44"/>
    </row>
    <row r="27" spans="1:9" ht="12.75" customHeight="1">
      <c r="A27" s="60">
        <v>8</v>
      </c>
      <c r="B27" s="66" t="s">
        <v>10</v>
      </c>
      <c r="C27" s="67"/>
      <c r="D27" s="67"/>
      <c r="E27" s="67"/>
      <c r="F27" s="67"/>
      <c r="G27" s="68"/>
      <c r="I27" s="44"/>
    </row>
    <row r="28" spans="1:9" ht="12.75" customHeight="1">
      <c r="A28" s="61"/>
      <c r="B28" s="16" t="s">
        <v>25</v>
      </c>
      <c r="C28" s="40" t="s">
        <v>60</v>
      </c>
      <c r="D28" s="40" t="s">
        <v>60</v>
      </c>
      <c r="E28" s="40" t="s">
        <v>60</v>
      </c>
      <c r="F28" s="40" t="s">
        <v>60</v>
      </c>
      <c r="G28" s="40" t="s">
        <v>60</v>
      </c>
      <c r="I28" s="44"/>
    </row>
    <row r="29" spans="1:7" ht="12.75" customHeight="1">
      <c r="A29" s="61"/>
      <c r="B29" s="16" t="s">
        <v>26</v>
      </c>
      <c r="C29" s="40" t="s">
        <v>60</v>
      </c>
      <c r="D29" s="40" t="s">
        <v>60</v>
      </c>
      <c r="E29" s="40" t="s">
        <v>60</v>
      </c>
      <c r="F29" s="40" t="s">
        <v>60</v>
      </c>
      <c r="G29" s="17">
        <v>8.15</v>
      </c>
    </row>
    <row r="30" spans="1:7" ht="12.75" customHeight="1">
      <c r="A30" s="61"/>
      <c r="B30" s="16" t="s">
        <v>27</v>
      </c>
      <c r="C30" s="40" t="s">
        <v>60</v>
      </c>
      <c r="D30" s="40" t="s">
        <v>60</v>
      </c>
      <c r="E30" s="40" t="s">
        <v>60</v>
      </c>
      <c r="F30" s="40" t="s">
        <v>60</v>
      </c>
      <c r="G30" s="40" t="s">
        <v>60</v>
      </c>
    </row>
    <row r="31" spans="1:7" ht="12.75" customHeight="1">
      <c r="A31" s="62"/>
      <c r="B31" s="16" t="s">
        <v>28</v>
      </c>
      <c r="C31" s="40" t="s">
        <v>60</v>
      </c>
      <c r="D31" s="40" t="s">
        <v>60</v>
      </c>
      <c r="E31" s="40" t="s">
        <v>60</v>
      </c>
      <c r="F31" s="40" t="s">
        <v>60</v>
      </c>
      <c r="G31" s="40" t="s">
        <v>60</v>
      </c>
    </row>
    <row r="32" spans="1:7" ht="15" customHeight="1">
      <c r="A32" s="11">
        <v>9</v>
      </c>
      <c r="B32" s="24" t="s">
        <v>34</v>
      </c>
      <c r="C32" s="17">
        <f>58.97+3.35</f>
        <v>62.32</v>
      </c>
      <c r="D32" s="17">
        <v>24.93</v>
      </c>
      <c r="E32" s="17">
        <v>58.97</v>
      </c>
      <c r="F32" s="17" t="s">
        <v>95</v>
      </c>
      <c r="G32" s="17">
        <v>12.7</v>
      </c>
    </row>
    <row r="33" spans="1:7" ht="15.75" customHeight="1">
      <c r="A33" s="11">
        <v>10</v>
      </c>
      <c r="B33" s="10" t="s">
        <v>57</v>
      </c>
      <c r="C33" s="40" t="s">
        <v>60</v>
      </c>
      <c r="D33" s="40" t="s">
        <v>60</v>
      </c>
      <c r="E33" s="40" t="s">
        <v>60</v>
      </c>
      <c r="F33" s="40" t="s">
        <v>60</v>
      </c>
      <c r="G33" s="17">
        <v>0.08</v>
      </c>
    </row>
    <row r="34" spans="1:7" ht="15" customHeight="1">
      <c r="A34" s="11">
        <v>11</v>
      </c>
      <c r="B34" s="25" t="s">
        <v>43</v>
      </c>
      <c r="C34" s="17">
        <f>58.97+3.35</f>
        <v>62.32</v>
      </c>
      <c r="D34" s="17">
        <v>24.93</v>
      </c>
      <c r="E34" s="17">
        <v>58.97</v>
      </c>
      <c r="F34" s="17" t="s">
        <v>95</v>
      </c>
      <c r="G34" s="17">
        <v>12.62</v>
      </c>
    </row>
    <row r="35" spans="1:7" ht="24.75" customHeight="1">
      <c r="A35" s="11">
        <v>12</v>
      </c>
      <c r="B35" s="14" t="s">
        <v>11</v>
      </c>
      <c r="C35" s="13">
        <v>430.02</v>
      </c>
      <c r="D35" s="13" t="s">
        <v>78</v>
      </c>
      <c r="E35" s="13">
        <v>430.02</v>
      </c>
      <c r="F35" s="13" t="s">
        <v>78</v>
      </c>
      <c r="G35" s="13" t="s">
        <v>78</v>
      </c>
    </row>
    <row r="36" spans="1:7" ht="24.75" customHeight="1">
      <c r="A36" s="11">
        <v>13</v>
      </c>
      <c r="B36" s="14" t="s">
        <v>35</v>
      </c>
      <c r="C36" s="40" t="s">
        <v>60</v>
      </c>
      <c r="D36" s="40" t="s">
        <v>60</v>
      </c>
      <c r="E36" s="17">
        <v>192.71</v>
      </c>
      <c r="F36" s="13" t="s">
        <v>96</v>
      </c>
      <c r="G36" s="13">
        <v>133.75</v>
      </c>
    </row>
    <row r="37" spans="1:7" ht="39.75" customHeight="1">
      <c r="A37" s="63">
        <v>14</v>
      </c>
      <c r="B37" s="10" t="s">
        <v>68</v>
      </c>
      <c r="C37" s="40" t="s">
        <v>60</v>
      </c>
      <c r="D37" s="40" t="s">
        <v>60</v>
      </c>
      <c r="E37" s="17">
        <v>1.37</v>
      </c>
      <c r="F37" s="17" t="s">
        <v>97</v>
      </c>
      <c r="G37" s="17">
        <v>0.29</v>
      </c>
    </row>
    <row r="38" spans="1:7" ht="30" customHeight="1">
      <c r="A38" s="65"/>
      <c r="B38" s="26" t="s">
        <v>36</v>
      </c>
      <c r="C38" s="40" t="s">
        <v>60</v>
      </c>
      <c r="D38" s="40" t="s">
        <v>60</v>
      </c>
      <c r="E38" s="40" t="s">
        <v>60</v>
      </c>
      <c r="F38" s="40" t="s">
        <v>60</v>
      </c>
      <c r="G38" s="40" t="s">
        <v>60</v>
      </c>
    </row>
    <row r="39" spans="1:7" ht="12.75" customHeight="1">
      <c r="A39" s="63">
        <v>15</v>
      </c>
      <c r="B39" s="69" t="s">
        <v>1</v>
      </c>
      <c r="C39" s="70"/>
      <c r="D39" s="70"/>
      <c r="E39" s="70"/>
      <c r="F39" s="70"/>
      <c r="G39" s="71"/>
    </row>
    <row r="40" spans="1:7" ht="12.75" customHeight="1">
      <c r="A40" s="64"/>
      <c r="B40" s="32" t="s">
        <v>2</v>
      </c>
      <c r="C40" s="43">
        <v>2926804</v>
      </c>
      <c r="D40" s="33" t="s">
        <v>81</v>
      </c>
      <c r="E40" s="33">
        <v>2926804</v>
      </c>
      <c r="F40" s="33" t="s">
        <v>81</v>
      </c>
      <c r="G40" s="33" t="s">
        <v>81</v>
      </c>
    </row>
    <row r="41" spans="1:7" ht="12.75" customHeight="1">
      <c r="A41" s="65"/>
      <c r="B41" s="14" t="s">
        <v>3</v>
      </c>
      <c r="C41" s="17">
        <v>68.06</v>
      </c>
      <c r="D41" s="13" t="s">
        <v>82</v>
      </c>
      <c r="E41" s="13">
        <v>68.06</v>
      </c>
      <c r="F41" s="13" t="s">
        <v>82</v>
      </c>
      <c r="G41" s="13" t="s">
        <v>82</v>
      </c>
    </row>
    <row r="42" spans="1:7" ht="12.75" customHeight="1">
      <c r="A42" s="63">
        <v>16</v>
      </c>
      <c r="B42" s="10" t="s">
        <v>44</v>
      </c>
      <c r="C42" s="11"/>
      <c r="D42" s="12"/>
      <c r="E42" s="12"/>
      <c r="F42" s="12"/>
      <c r="G42" s="13"/>
    </row>
    <row r="43" spans="1:7" ht="12.75" customHeight="1">
      <c r="A43" s="64"/>
      <c r="B43" s="10" t="s">
        <v>45</v>
      </c>
      <c r="C43" s="13" t="s">
        <v>53</v>
      </c>
      <c r="D43" s="13" t="s">
        <v>53</v>
      </c>
      <c r="E43" s="13" t="s">
        <v>53</v>
      </c>
      <c r="F43" s="13" t="s">
        <v>53</v>
      </c>
      <c r="G43" s="13" t="s">
        <v>53</v>
      </c>
    </row>
    <row r="44" spans="1:7" ht="12.75" customHeight="1">
      <c r="A44" s="64"/>
      <c r="B44" s="14" t="s">
        <v>46</v>
      </c>
      <c r="C44" s="11"/>
      <c r="D44" s="13"/>
      <c r="E44" s="13"/>
      <c r="F44" s="13"/>
      <c r="G44" s="13"/>
    </row>
    <row r="45" spans="1:7" ht="12.75" customHeight="1">
      <c r="A45" s="64"/>
      <c r="B45" s="10" t="s">
        <v>47</v>
      </c>
      <c r="C45" s="11"/>
      <c r="D45" s="13"/>
      <c r="E45" s="13"/>
      <c r="F45" s="13"/>
      <c r="G45" s="13"/>
    </row>
    <row r="46" spans="1:7" ht="12.75" customHeight="1">
      <c r="A46" s="64"/>
      <c r="B46" s="10" t="s">
        <v>48</v>
      </c>
      <c r="C46" s="11"/>
      <c r="D46" s="13"/>
      <c r="E46" s="13"/>
      <c r="F46" s="13"/>
      <c r="G46" s="13"/>
    </row>
    <row r="47" spans="1:7" ht="12.75" customHeight="1">
      <c r="A47" s="64"/>
      <c r="B47" s="10" t="s">
        <v>49</v>
      </c>
      <c r="C47" s="11"/>
      <c r="D47" s="13"/>
      <c r="E47" s="13"/>
      <c r="F47" s="13"/>
      <c r="G47" s="13"/>
    </row>
    <row r="48" spans="1:7" ht="12.75" customHeight="1">
      <c r="A48" s="64"/>
      <c r="B48" s="14" t="s">
        <v>50</v>
      </c>
      <c r="C48" s="11"/>
      <c r="D48" s="13"/>
      <c r="E48" s="13"/>
      <c r="F48" s="13"/>
      <c r="G48" s="13"/>
    </row>
    <row r="49" spans="1:7" ht="12.75" customHeight="1">
      <c r="A49" s="64"/>
      <c r="B49" s="14"/>
      <c r="C49" s="11"/>
      <c r="D49" s="13"/>
      <c r="E49" s="13"/>
      <c r="F49" s="13"/>
      <c r="G49" s="13"/>
    </row>
    <row r="50" spans="1:7" ht="12.75" customHeight="1">
      <c r="A50" s="64"/>
      <c r="B50" s="14" t="s">
        <v>51</v>
      </c>
      <c r="C50" s="11"/>
      <c r="D50" s="11"/>
      <c r="E50" s="11"/>
      <c r="F50" s="11"/>
      <c r="G50" s="13"/>
    </row>
    <row r="51" spans="1:7" ht="12.75" customHeight="1">
      <c r="A51" s="64"/>
      <c r="B51" s="14" t="s">
        <v>52</v>
      </c>
      <c r="C51" s="43">
        <v>1373396</v>
      </c>
      <c r="D51" s="13" t="s">
        <v>83</v>
      </c>
      <c r="E51" s="13">
        <v>1373396</v>
      </c>
      <c r="F51" s="13" t="s">
        <v>83</v>
      </c>
      <c r="G51" s="13">
        <v>1329226</v>
      </c>
    </row>
    <row r="52" spans="1:7" ht="12.75" customHeight="1">
      <c r="A52" s="64"/>
      <c r="B52" s="10" t="s">
        <v>47</v>
      </c>
      <c r="C52" s="43">
        <v>100</v>
      </c>
      <c r="D52" s="13" t="s">
        <v>84</v>
      </c>
      <c r="E52" s="13">
        <v>100</v>
      </c>
      <c r="F52" s="13" t="s">
        <v>84</v>
      </c>
      <c r="G52" s="13">
        <v>100</v>
      </c>
    </row>
    <row r="53" spans="1:7" ht="12.75" customHeight="1">
      <c r="A53" s="64"/>
      <c r="B53" s="10" t="s">
        <v>48</v>
      </c>
      <c r="C53" s="40" t="s">
        <v>60</v>
      </c>
      <c r="D53" s="40" t="s">
        <v>60</v>
      </c>
      <c r="E53" s="40" t="s">
        <v>60</v>
      </c>
      <c r="F53" s="40" t="s">
        <v>60</v>
      </c>
      <c r="G53" s="40" t="s">
        <v>60</v>
      </c>
    </row>
    <row r="54" spans="1:7" ht="12.75" customHeight="1">
      <c r="A54" s="64"/>
      <c r="B54" s="10" t="s">
        <v>49</v>
      </c>
      <c r="C54" s="13"/>
      <c r="D54" s="13"/>
      <c r="E54" s="13"/>
      <c r="F54" s="13"/>
      <c r="G54" s="13"/>
    </row>
    <row r="55" spans="1:7" ht="12.75" customHeight="1">
      <c r="A55" s="65"/>
      <c r="B55" s="14" t="s">
        <v>50</v>
      </c>
      <c r="C55" s="40" t="s">
        <v>60</v>
      </c>
      <c r="D55" s="40" t="s">
        <v>60</v>
      </c>
      <c r="E55" s="40" t="s">
        <v>60</v>
      </c>
      <c r="F55" s="13" t="s">
        <v>98</v>
      </c>
      <c r="G55" s="13">
        <v>20.46</v>
      </c>
    </row>
    <row r="56" spans="1:7" ht="12.75" customHeight="1">
      <c r="A56" s="119" t="s">
        <v>21</v>
      </c>
      <c r="B56" s="120"/>
      <c r="C56" s="120"/>
      <c r="D56" s="120"/>
      <c r="E56" s="120"/>
      <c r="F56" s="120"/>
      <c r="G56" s="121"/>
    </row>
    <row r="57" spans="1:7" ht="12.75" customHeight="1">
      <c r="A57" s="114">
        <v>1</v>
      </c>
      <c r="B57" s="72" t="s">
        <v>12</v>
      </c>
      <c r="C57" s="73"/>
      <c r="D57" s="73"/>
      <c r="E57" s="73"/>
      <c r="F57" s="73"/>
      <c r="G57" s="74"/>
    </row>
    <row r="58" spans="1:7" ht="12.75" customHeight="1">
      <c r="A58" s="114"/>
      <c r="B58" s="34" t="s">
        <v>19</v>
      </c>
      <c r="C58" s="21">
        <v>1318.96</v>
      </c>
      <c r="D58" s="21">
        <v>530.78</v>
      </c>
      <c r="E58" s="21">
        <v>1624.46</v>
      </c>
      <c r="F58" s="21" t="s">
        <v>61</v>
      </c>
      <c r="G58" s="21">
        <v>1686.84</v>
      </c>
    </row>
    <row r="59" spans="1:7" ht="12.75" customHeight="1">
      <c r="A59" s="115"/>
      <c r="B59" s="35" t="s">
        <v>14</v>
      </c>
      <c r="C59" s="40" t="s">
        <v>60</v>
      </c>
      <c r="D59" s="40" t="s">
        <v>60</v>
      </c>
      <c r="E59" s="40" t="s">
        <v>60</v>
      </c>
      <c r="F59" s="40" t="s">
        <v>60</v>
      </c>
      <c r="G59" s="17">
        <v>46.8</v>
      </c>
    </row>
    <row r="60" spans="1:8" ht="12.75" customHeight="1">
      <c r="A60" s="116">
        <v>2</v>
      </c>
      <c r="B60" s="72" t="s">
        <v>54</v>
      </c>
      <c r="C60" s="73"/>
      <c r="D60" s="73"/>
      <c r="E60" s="73"/>
      <c r="F60" s="73"/>
      <c r="G60" s="74"/>
      <c r="H60" s="44"/>
    </row>
    <row r="61" spans="1:8" ht="12.75" customHeight="1">
      <c r="A61" s="114"/>
      <c r="B61" s="34" t="s">
        <v>19</v>
      </c>
      <c r="C61" s="21">
        <v>62.32</v>
      </c>
      <c r="D61" s="21">
        <v>24.93</v>
      </c>
      <c r="E61" s="21">
        <v>58.97</v>
      </c>
      <c r="F61" s="21" t="s">
        <v>62</v>
      </c>
      <c r="G61" s="21" t="s">
        <v>80</v>
      </c>
      <c r="H61" s="44"/>
    </row>
    <row r="62" spans="1:7" ht="12.75" customHeight="1">
      <c r="A62" s="115"/>
      <c r="B62" s="35" t="s">
        <v>16</v>
      </c>
      <c r="C62" s="40" t="s">
        <v>60</v>
      </c>
      <c r="D62" s="40" t="s">
        <v>60</v>
      </c>
      <c r="E62" s="40" t="s">
        <v>60</v>
      </c>
      <c r="F62" s="40" t="s">
        <v>60</v>
      </c>
      <c r="G62" s="17">
        <v>25.4</v>
      </c>
    </row>
    <row r="63" spans="1:7" ht="12.75" customHeight="1">
      <c r="A63" s="81">
        <v>3</v>
      </c>
      <c r="B63" s="72" t="s">
        <v>13</v>
      </c>
      <c r="C63" s="73"/>
      <c r="D63" s="73"/>
      <c r="E63" s="73"/>
      <c r="F63" s="73"/>
      <c r="G63" s="74"/>
    </row>
    <row r="64" spans="1:7" ht="7.5" customHeight="1">
      <c r="A64" s="81"/>
      <c r="B64" s="75" t="s">
        <v>74</v>
      </c>
      <c r="C64" s="76"/>
      <c r="D64" s="76"/>
      <c r="E64" s="76"/>
      <c r="F64" s="76"/>
      <c r="G64" s="77"/>
    </row>
    <row r="65" spans="1:7" ht="7.5" customHeight="1">
      <c r="A65" s="116"/>
      <c r="B65" s="78"/>
      <c r="C65" s="79"/>
      <c r="D65" s="79"/>
      <c r="E65" s="79"/>
      <c r="F65" s="79"/>
      <c r="G65" s="80"/>
    </row>
    <row r="66" spans="1:7" ht="12.75" customHeight="1">
      <c r="A66" s="66" t="s">
        <v>15</v>
      </c>
      <c r="B66" s="67"/>
      <c r="C66" s="67"/>
      <c r="D66" s="67"/>
      <c r="E66" s="67"/>
      <c r="F66" s="67"/>
      <c r="G66" s="68"/>
    </row>
    <row r="67" spans="1:7" ht="12.75" customHeight="1">
      <c r="A67" s="117">
        <v>1</v>
      </c>
      <c r="B67" s="75" t="s">
        <v>75</v>
      </c>
      <c r="C67" s="76"/>
      <c r="D67" s="76"/>
      <c r="E67" s="76"/>
      <c r="F67" s="76"/>
      <c r="G67" s="77"/>
    </row>
    <row r="68" spans="1:7" ht="12.75" customHeight="1">
      <c r="A68" s="118"/>
      <c r="B68" s="78"/>
      <c r="C68" s="79"/>
      <c r="D68" s="79"/>
      <c r="E68" s="79"/>
      <c r="F68" s="79"/>
      <c r="G68" s="80"/>
    </row>
    <row r="69" spans="1:7" ht="12.75" customHeight="1">
      <c r="A69" s="15">
        <v>2</v>
      </c>
      <c r="B69" s="82" t="s">
        <v>31</v>
      </c>
      <c r="C69" s="83"/>
      <c r="D69" s="83"/>
      <c r="E69" s="83"/>
      <c r="F69" s="83"/>
      <c r="G69" s="84"/>
    </row>
    <row r="70" spans="1:7" ht="6.75" customHeight="1">
      <c r="A70" s="81">
        <v>3</v>
      </c>
      <c r="B70" s="85" t="s">
        <v>20</v>
      </c>
      <c r="C70" s="86"/>
      <c r="D70" s="86"/>
      <c r="E70" s="86"/>
      <c r="F70" s="86"/>
      <c r="G70" s="87"/>
    </row>
    <row r="71" spans="1:7" ht="6.75" customHeight="1">
      <c r="A71" s="81"/>
      <c r="B71" s="88"/>
      <c r="C71" s="89"/>
      <c r="D71" s="89"/>
      <c r="E71" s="89"/>
      <c r="F71" s="89"/>
      <c r="G71" s="90"/>
    </row>
    <row r="72" spans="1:7" ht="24.75" customHeight="1">
      <c r="A72" s="81"/>
      <c r="B72" s="30" t="s">
        <v>17</v>
      </c>
      <c r="C72" s="30" t="s">
        <v>32</v>
      </c>
      <c r="D72" s="30" t="s">
        <v>33</v>
      </c>
      <c r="E72" s="30" t="s">
        <v>18</v>
      </c>
      <c r="F72" s="91"/>
      <c r="G72" s="92"/>
    </row>
    <row r="73" spans="1:7" ht="12.75" customHeight="1">
      <c r="A73" s="81"/>
      <c r="B73" s="27">
        <v>0</v>
      </c>
      <c r="C73" s="27">
        <v>1</v>
      </c>
      <c r="D73" s="27">
        <v>1</v>
      </c>
      <c r="E73" s="28">
        <v>0</v>
      </c>
      <c r="F73" s="93"/>
      <c r="G73" s="94"/>
    </row>
    <row r="74" spans="1:7" ht="12.75" customHeight="1">
      <c r="A74" s="9"/>
      <c r="B74" s="9"/>
      <c r="E74" s="95" t="s">
        <v>42</v>
      </c>
      <c r="F74" s="95"/>
      <c r="G74" s="95"/>
    </row>
    <row r="75" spans="1:7" ht="12.75" customHeight="1">
      <c r="A75" s="9"/>
      <c r="B75" s="9"/>
      <c r="E75" s="42"/>
      <c r="F75" s="42"/>
      <c r="G75" s="42"/>
    </row>
    <row r="76" spans="1:6" ht="12" customHeight="1">
      <c r="A76" s="55"/>
      <c r="B76" s="55"/>
      <c r="C76" s="55"/>
      <c r="D76" s="55"/>
      <c r="E76" s="9"/>
      <c r="F76" s="4"/>
    </row>
    <row r="77" spans="1:7" ht="12.75" customHeight="1">
      <c r="A77" s="56" t="s">
        <v>41</v>
      </c>
      <c r="B77" s="57"/>
      <c r="E77" s="54" t="s">
        <v>40</v>
      </c>
      <c r="F77" s="54"/>
      <c r="G77" s="54"/>
    </row>
    <row r="78" spans="1:7" ht="12.75" customHeight="1">
      <c r="A78" s="56" t="s">
        <v>73</v>
      </c>
      <c r="B78" s="57"/>
      <c r="E78" s="54" t="s">
        <v>55</v>
      </c>
      <c r="F78" s="54"/>
      <c r="G78" s="54"/>
    </row>
    <row r="79" spans="1:6" ht="8.25" customHeight="1">
      <c r="A79" s="1"/>
      <c r="B79" s="1"/>
      <c r="C79" s="2"/>
      <c r="D79" s="2"/>
      <c r="E79" s="3"/>
      <c r="F79" s="4"/>
    </row>
    <row r="80" spans="1:6" ht="12.75">
      <c r="A80" s="4"/>
      <c r="B80" s="4"/>
      <c r="C80" s="4"/>
      <c r="D80" s="4"/>
      <c r="E80" s="4"/>
      <c r="F80" s="4"/>
    </row>
    <row r="91" ht="12.75" customHeight="1"/>
  </sheetData>
  <sheetProtection/>
  <mergeCells count="46">
    <mergeCell ref="A7:E7"/>
    <mergeCell ref="A2:E2"/>
    <mergeCell ref="A3:E3"/>
    <mergeCell ref="A4:E4"/>
    <mergeCell ref="A5:E5"/>
    <mergeCell ref="A6:E6"/>
    <mergeCell ref="E78:G78"/>
    <mergeCell ref="A76:D76"/>
    <mergeCell ref="A78:B78"/>
    <mergeCell ref="A8:E8"/>
    <mergeCell ref="A27:A31"/>
    <mergeCell ref="A39:A41"/>
    <mergeCell ref="B27:G27"/>
    <mergeCell ref="B39:G39"/>
    <mergeCell ref="B63:G63"/>
    <mergeCell ref="B64:G65"/>
    <mergeCell ref="A37:A38"/>
    <mergeCell ref="B60:G60"/>
    <mergeCell ref="A72:A73"/>
    <mergeCell ref="A77:B77"/>
    <mergeCell ref="B69:G69"/>
    <mergeCell ref="B70:G71"/>
    <mergeCell ref="F72:G73"/>
    <mergeCell ref="E74:G74"/>
    <mergeCell ref="E77:G77"/>
    <mergeCell ref="A70:A71"/>
    <mergeCell ref="A9:G9"/>
    <mergeCell ref="F11:F13"/>
    <mergeCell ref="G11:G13"/>
    <mergeCell ref="B17:G17"/>
    <mergeCell ref="A10:G10"/>
    <mergeCell ref="C11:C13"/>
    <mergeCell ref="D11:D13"/>
    <mergeCell ref="E11:E13"/>
    <mergeCell ref="A11:A13"/>
    <mergeCell ref="B11:B13"/>
    <mergeCell ref="A17:A23"/>
    <mergeCell ref="A66:G66"/>
    <mergeCell ref="A57:A59"/>
    <mergeCell ref="B67:G68"/>
    <mergeCell ref="A63:A65"/>
    <mergeCell ref="A60:A62"/>
    <mergeCell ref="B57:G57"/>
    <mergeCell ref="A67:A68"/>
    <mergeCell ref="A42:A55"/>
    <mergeCell ref="A56:G56"/>
  </mergeCells>
  <printOptions/>
  <pageMargins left="0.39" right="0.24" top="0.45" bottom="0.27" header="0.19" footer="0.16"/>
  <pageSetup fitToHeight="1" fitToWidth="1" horizontalDpi="180" verticalDpi="18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node3</dc:creator>
  <cp:keywords/>
  <dc:description/>
  <cp:lastModifiedBy>administrator</cp:lastModifiedBy>
  <cp:lastPrinted>2011-01-31T09:46:21Z</cp:lastPrinted>
  <dcterms:created xsi:type="dcterms:W3CDTF">2007-07-31T07:42:47Z</dcterms:created>
  <dcterms:modified xsi:type="dcterms:W3CDTF">2011-01-31T09:46:24Z</dcterms:modified>
  <cp:category/>
  <cp:version/>
  <cp:contentType/>
  <cp:contentStatus/>
</cp:coreProperties>
</file>